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defaultThemeVersion="153222"/>
  <mc:AlternateContent xmlns:mc="http://schemas.openxmlformats.org/markup-compatibility/2006">
    <mc:Choice Requires="x15">
      <x15ac:absPath xmlns:x15ac="http://schemas.microsoft.com/office/spreadsheetml/2010/11/ac" url="C:\Users\Ngan\Downloads\STP303\Input - ASM3\"/>
    </mc:Choice>
  </mc:AlternateContent>
  <bookViews>
    <workbookView xWindow="0" yWindow="0" windowWidth="19200" windowHeight="6760" tabRatio="887" activeTab="1"/>
  </bookViews>
  <sheets>
    <sheet name="Cover" sheetId="1" r:id="rId1"/>
    <sheet name="TestReport" sheetId="10" r:id="rId2"/>
    <sheet name="Web Application Testing" sheetId="54" r:id="rId3"/>
    <sheet name="Defect_log (WAT)" sheetId="56" r:id="rId4"/>
    <sheet name="API Testing" sheetId="57" r:id="rId5"/>
    <sheet name="Defect_log (API)" sheetId="58" r:id="rId6"/>
    <sheet name="Permisison Matrix" sheetId="18" r:id="rId7"/>
  </sheets>
  <definedNames>
    <definedName name="_xlnm._FilterDatabase" localSheetId="4" hidden="1">'API Testing'!$A$8:$I$36</definedName>
    <definedName name="_xlnm._FilterDatabase" localSheetId="2" hidden="1">'Web Application Testing'!$A$8:$I$58</definedName>
    <definedName name="Category" localSheetId="4">#REF!</definedName>
    <definedName name="Category" localSheetId="5">#REF!</definedName>
    <definedName name="Category" localSheetId="2">#REF!</definedName>
    <definedName name="Category">#REF!</definedName>
    <definedName name="_xlnm.Print_Area" localSheetId="4">'API Testing'!$A$1:$I$36</definedName>
    <definedName name="_xlnm.Print_Area" localSheetId="2">'Web Application Testing'!$A$1:$I$58</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2" i="10" l="1"/>
  <c r="F12" i="10"/>
  <c r="G12" i="10"/>
  <c r="D12" i="10"/>
  <c r="A13" i="57"/>
  <c r="G5" i="10"/>
  <c r="H51" i="54"/>
  <c r="A14" i="57" l="1"/>
  <c r="A12" i="57"/>
  <c r="A11" i="57"/>
  <c r="H36" i="57"/>
  <c r="A36" i="57"/>
  <c r="H34" i="57"/>
  <c r="A34" i="57"/>
  <c r="H32" i="57"/>
  <c r="A32" i="57"/>
  <c r="H30" i="57"/>
  <c r="A30" i="57"/>
  <c r="H28" i="57"/>
  <c r="A28" i="57"/>
  <c r="H26" i="57"/>
  <c r="A26" i="57"/>
  <c r="H24" i="57"/>
  <c r="A24" i="57"/>
  <c r="H22" i="57"/>
  <c r="A22" i="57"/>
  <c r="H21" i="57"/>
  <c r="A21" i="57"/>
  <c r="H20" i="57"/>
  <c r="A20" i="57"/>
  <c r="H19" i="57"/>
  <c r="A19" i="57"/>
  <c r="H18" i="57"/>
  <c r="A18" i="57"/>
  <c r="H17" i="57"/>
  <c r="A17" i="57"/>
  <c r="H15" i="57"/>
  <c r="A15" i="57"/>
  <c r="H13" i="57"/>
  <c r="H14" i="57"/>
  <c r="H12" i="57"/>
  <c r="H11" i="57"/>
  <c r="H10" i="57"/>
  <c r="A10" i="57"/>
  <c r="D5" i="57"/>
  <c r="C5" i="57"/>
  <c r="B5" i="57"/>
  <c r="A5" i="57"/>
  <c r="E5" i="57" l="1"/>
  <c r="A51" i="54"/>
  <c r="D6" i="57" l="1"/>
  <c r="H12" i="10"/>
  <c r="C6" i="57"/>
  <c r="B6" i="57"/>
  <c r="A6" i="57"/>
  <c r="H26" i="54"/>
  <c r="A26" i="54"/>
  <c r="H25" i="54"/>
  <c r="A25" i="54"/>
  <c r="H24" i="54"/>
  <c r="A24" i="54"/>
  <c r="H23" i="54"/>
  <c r="A23" i="54"/>
  <c r="H22" i="54"/>
  <c r="A22" i="54"/>
  <c r="H21" i="54"/>
  <c r="A21" i="54"/>
  <c r="H20" i="54"/>
  <c r="A20" i="54"/>
  <c r="H19" i="54"/>
  <c r="A19" i="54"/>
  <c r="A15" i="54"/>
  <c r="H15" i="54"/>
  <c r="H14" i="54"/>
  <c r="A14" i="54"/>
  <c r="A13" i="54"/>
  <c r="H13" i="54"/>
  <c r="A11" i="54"/>
  <c r="H11" i="54"/>
  <c r="C4" i="10"/>
  <c r="H58" i="54" l="1"/>
  <c r="H57" i="54"/>
  <c r="H55" i="54"/>
  <c r="H54" i="54"/>
  <c r="H52" i="54"/>
  <c r="H50" i="54"/>
  <c r="H49" i="54"/>
  <c r="H47" i="54"/>
  <c r="H46" i="54"/>
  <c r="H44" i="54"/>
  <c r="A57" i="54"/>
  <c r="A58" i="54"/>
  <c r="A55" i="54"/>
  <c r="A50" i="54"/>
  <c r="A52" i="54"/>
  <c r="A54" i="54"/>
  <c r="A49" i="54"/>
  <c r="A44" i="54"/>
  <c r="A46" i="54"/>
  <c r="A47" i="54"/>
  <c r="A43" i="54"/>
  <c r="A38" i="54"/>
  <c r="H38" i="54"/>
  <c r="C3" i="10" l="1"/>
  <c r="C5" i="10"/>
  <c r="H42" i="54"/>
  <c r="H41" i="54"/>
  <c r="A42" i="54"/>
  <c r="A41" i="54"/>
  <c r="A39" i="54"/>
  <c r="H39" i="54"/>
  <c r="A37" i="54"/>
  <c r="H37" i="54"/>
  <c r="A35" i="54"/>
  <c r="H35" i="54"/>
  <c r="A33" i="54"/>
  <c r="H33" i="54"/>
  <c r="A32" i="54"/>
  <c r="H32" i="54"/>
  <c r="A31" i="54"/>
  <c r="H31" i="54"/>
  <c r="A30" i="54"/>
  <c r="H30" i="54"/>
  <c r="A17" i="54"/>
  <c r="H17" i="54"/>
  <c r="A5" i="54" l="1"/>
  <c r="A16" i="54" l="1"/>
  <c r="H16" i="54"/>
  <c r="A12" i="54"/>
  <c r="H12" i="54"/>
  <c r="G4" i="10" l="1"/>
  <c r="G3" i="10"/>
  <c r="H28" i="54" l="1"/>
  <c r="H29" i="54"/>
  <c r="H43" i="54"/>
  <c r="H10" i="54"/>
  <c r="A29" i="54"/>
  <c r="A28" i="54"/>
  <c r="A10" i="54"/>
  <c r="E5" i="54" l="1"/>
  <c r="A6" i="54" s="1"/>
  <c r="D5" i="54"/>
  <c r="G11" i="10" s="1"/>
  <c r="C5" i="54"/>
  <c r="F11" i="10" s="1"/>
  <c r="B5" i="54"/>
  <c r="E11" i="10" s="1"/>
  <c r="D11" i="10"/>
  <c r="D16" i="10" s="1"/>
  <c r="B6" i="54" l="1"/>
  <c r="D6" i="54"/>
  <c r="C6" i="54"/>
  <c r="H11" i="10"/>
  <c r="E16" i="10" l="1"/>
  <c r="G16" i="10"/>
  <c r="F16" i="10" l="1"/>
  <c r="H16" i="10"/>
  <c r="E19" i="10" s="1"/>
  <c r="E18" i="10" l="1"/>
</calcChain>
</file>

<file path=xl/comments1.xml><?xml version="1.0" encoding="utf-8"?>
<comments xmlns="http://schemas.openxmlformats.org/spreadsheetml/2006/main">
  <authors>
    <author>My PC</author>
  </authors>
  <commentList>
    <comment ref="I8" authorId="0" shapeId="0">
      <text>
        <r>
          <rPr>
            <b/>
            <sz val="9"/>
            <color indexed="81"/>
            <rFont val="Tahoma"/>
            <family val="2"/>
          </rPr>
          <t>My PC:</t>
        </r>
        <r>
          <rPr>
            <sz val="9"/>
            <color indexed="81"/>
            <rFont val="Tahoma"/>
            <family val="2"/>
          </rPr>
          <t xml:space="preserve">
Định dang dd/mm/yyy</t>
        </r>
      </text>
    </comment>
  </commentList>
</comments>
</file>

<file path=xl/sharedStrings.xml><?xml version="1.0" encoding="utf-8"?>
<sst xmlns="http://schemas.openxmlformats.org/spreadsheetml/2006/main" count="800" uniqueCount="380">
  <si>
    <t>TEST CASE</t>
  </si>
  <si>
    <t>Project Name</t>
  </si>
  <si>
    <t>Creator</t>
  </si>
  <si>
    <t>Project Code</t>
  </si>
  <si>
    <t>Reviewer/Approver</t>
  </si>
  <si>
    <t>Document Code</t>
  </si>
  <si>
    <t>Issue Date</t>
  </si>
  <si>
    <t>Version</t>
  </si>
  <si>
    <t>Record of change</t>
  </si>
  <si>
    <t>Change Item</t>
  </si>
  <si>
    <t>Change description</t>
  </si>
  <si>
    <t>Module Code</t>
  </si>
  <si>
    <t>Test requirement</t>
  </si>
  <si>
    <t>Tester</t>
  </si>
  <si>
    <t>Pass</t>
  </si>
  <si>
    <t>Fail</t>
  </si>
  <si>
    <t>Untested</t>
  </si>
  <si>
    <t>N/A</t>
  </si>
  <si>
    <t>Number of Test cases</t>
  </si>
  <si>
    <t>ID</t>
  </si>
  <si>
    <t>Test Case Description</t>
  </si>
  <si>
    <t>Pre-condition</t>
  </si>
  <si>
    <t>Test Case Procedure</t>
  </si>
  <si>
    <t>Expected Output</t>
  </si>
  <si>
    <t>Test date</t>
  </si>
  <si>
    <t>Note</t>
  </si>
  <si>
    <t>Result</t>
  </si>
  <si>
    <t>TEST REPORT</t>
  </si>
  <si>
    <t>Notes</t>
  </si>
  <si>
    <t>No</t>
  </si>
  <si>
    <t>Number of  test cases</t>
  </si>
  <si>
    <t>Sub total</t>
  </si>
  <si>
    <t>Test coverage</t>
  </si>
  <si>
    <t>%</t>
  </si>
  <si>
    <t>Test successful coverage</t>
  </si>
  <si>
    <t xml:space="preserve">Ensure that all features listed below work properly without any errors when using the below browsers.
- Edge in latest version 
- Google Chrome in latest version </t>
  </si>
  <si>
    <t>Function List</t>
  </si>
  <si>
    <t>Admin</t>
  </si>
  <si>
    <t>Y</t>
  </si>
  <si>
    <t>Others</t>
  </si>
  <si>
    <t>Y*</t>
  </si>
  <si>
    <t>N</t>
  </si>
  <si>
    <t>Test Items</t>
  </si>
  <si>
    <t>NT</t>
  </si>
  <si>
    <t>ID Name</t>
  </si>
  <si>
    <t>Change Date</t>
  </si>
  <si>
    <t>Item Test</t>
  </si>
  <si>
    <t>Common Role</t>
  </si>
  <si>
    <t>Manager</t>
  </si>
  <si>
    <t>Employee</t>
  </si>
  <si>
    <t>Director</t>
  </si>
  <si>
    <t>Internship</t>
  </si>
  <si>
    <t>Ngân Phạm</t>
  </si>
  <si>
    <t>Mentor</t>
  </si>
  <si>
    <t>Bug list</t>
  </si>
  <si>
    <t>Defect ID</t>
  </si>
  <si>
    <t>Module/Function</t>
  </si>
  <si>
    <t>Title</t>
  </si>
  <si>
    <t>Description</t>
  </si>
  <si>
    <t>QC Activity</t>
  </si>
  <si>
    <t>Severity</t>
  </si>
  <si>
    <t>Priority</t>
  </si>
  <si>
    <t>Status</t>
  </si>
  <si>
    <t>Created Date</t>
  </si>
  <si>
    <t>Assigned to</t>
  </si>
  <si>
    <t>Corrective Action</t>
  </si>
  <si>
    <t>Design Review</t>
  </si>
  <si>
    <t>Cosmetic</t>
  </si>
  <si>
    <t>High</t>
  </si>
  <si>
    <t>Assigned</t>
  </si>
  <si>
    <t>NganPL</t>
  </si>
  <si>
    <t>Medium</t>
  </si>
  <si>
    <t>Đăng ký thất bại khi password không hợp lệ</t>
  </si>
  <si>
    <t>Đăng nhập không thành công khi để trống username</t>
  </si>
  <si>
    <t>Đăng nhập không thành công khi để trống password</t>
  </si>
  <si>
    <t xml:space="preserve">Đăng nhập không thành công khi password không hợp lệ </t>
  </si>
  <si>
    <t>Đăng nhập không thành công khi sai password</t>
  </si>
  <si>
    <t>Đăng nhập thành công khi username đã đăng ký và password hợp lệ có ít nhất 8 ký tự gồm chữ hoa, chữ thường, số và ký tự đặc biệt</t>
  </si>
  <si>
    <t>Đăng xuất tài khoản thành công</t>
  </si>
  <si>
    <t xml:space="preserve">Tạo mới </t>
  </si>
  <si>
    <t>ABC</t>
  </si>
  <si>
    <t>-</t>
  </si>
  <si>
    <t>STP303-ASM3</t>
  </si>
  <si>
    <t>1.1. Đăng kí ứng viên</t>
  </si>
  <si>
    <t>Đăng ký thất bại khi trùng tài khoản đã tồn tại trong hệ thống</t>
  </si>
  <si>
    <t>Thực hành kiểm thử ứng dụng web và API</t>
  </si>
  <si>
    <t>Đăng ký thất bại khi email bị trùng</t>
  </si>
  <si>
    <t>Đăng ký thành công khi tài khoản chưa tồn tại trong hệ thống và password hợp lệ có ít nhất 8 ký tự gồm chữ hoa, chữ thường, số và ký tự đặc biệt</t>
  </si>
  <si>
    <r>
      <t xml:space="preserve">1. Hiển thị màn hình đăng nhập và đăng ký
2. Hiển thị màn hình nhập thông tin gồm các trường: Họ tên, số điện thoại, email, ngày sinh, kỹ năng, ngoại ngữ, kinh nghiệm, giới thiệu bản thân, học vấn, giới tính
3. Hiển thị đúng dữ liệu test data
4. Hiển thị thông báo </t>
    </r>
    <r>
      <rPr>
        <sz val="10"/>
        <color theme="5" tint="-0.249977111117893"/>
        <rFont val="Tahoma"/>
        <family val="2"/>
      </rPr>
      <t>"Tài khoản đã tồn tại"</t>
    </r>
  </si>
  <si>
    <r>
      <t xml:space="preserve">1. Hiển thị màn hình đăng nhập và đăng ký
2. Hiển thị màn hình nhập thông tin gồm các trường: Họ tên, số điện thoại, email, ngày sinh, kỹ năng, ngoại ngữ, kinh nghiệm, giới thiệu bản thân, học vấn, giới tính
3. Hiển thị đúng dữ liệu test data
4. Hiển thị thông báo </t>
    </r>
    <r>
      <rPr>
        <sz val="10"/>
        <color theme="5" tint="-0.249977111117893"/>
        <rFont val="Tahoma"/>
        <family val="2"/>
      </rPr>
      <t>"Email đã tồn tại trên hệ thống"</t>
    </r>
  </si>
  <si>
    <t>Đăng ký thất bại khi số điện thoại bị trùng</t>
  </si>
  <si>
    <r>
      <t xml:space="preserve">1. Hiển thị màn hình đăng nhập và đăng ký
2. Hiển thị màn hình nhập thông tin gồm các trường: Họ tên, số điện thoại, email, ngày sinh, kỹ năng, ngoại ngữ, kinh nghiệm, giới thiệu bản thân, học vấn, giới tính
3. Hiển thị đúng dữ liệu test data
4. Hiển thị thông báo </t>
    </r>
    <r>
      <rPr>
        <sz val="10"/>
        <color theme="5" tint="-0.249977111117893"/>
        <rFont val="Tahoma"/>
        <family val="2"/>
      </rPr>
      <t>"Số điện thoại đã tồn tại trên hệ thống"</t>
    </r>
  </si>
  <si>
    <t>Đăng ký thất bại khi email bị sai định dạng</t>
  </si>
  <si>
    <r>
      <t xml:space="preserve">1. Hiển thị màn hình đăng nhập và đăng ký
2. Hiển thị màn hình nhập thông tin gồm các trường: Họ tên, số điện thoại, email, ngày sinh, kỹ năng, ngoại ngữ, kinh nghiệm, giới thiệu bản thân, học vấn, giới tính
3. Hiển thị đúng dữ liệu test data
4. Hiển thị thông báo </t>
    </r>
    <r>
      <rPr>
        <sz val="10"/>
        <color theme="5" tint="-0.249977111117893"/>
        <rFont val="Tahoma"/>
        <family val="2"/>
      </rPr>
      <t>"Email hoặc số điện thoại không hợp lệ"</t>
    </r>
  </si>
  <si>
    <t>Đăng ký thất bại khi số điện thoại bị sai định dạng</t>
  </si>
  <si>
    <r>
      <t>1. Hiển thị màn hình đăng nhập và đăng ký
2. Hiển thị màn hình nhập thông tin gồm các trường: Họ tên, số điện thoại, email, ngày sinh, kỹ năng, ngoại ngữ, kinh nghiệm, giới thiệu bản thân, học vấn, giới tính
3. Hiển thị đúng dữ liệu test data
4. Hiển thị thông báo</t>
    </r>
    <r>
      <rPr>
        <sz val="10"/>
        <color theme="5" tint="-0.249977111117893"/>
        <rFont val="Tahoma"/>
        <family val="2"/>
      </rPr>
      <t xml:space="preserve"> “Mật khẩu không hợp lệ, mật khẩu phải tối thiểu 8 kí tự, bao gồm chữ hoa, thường, số và kí tự đặc biệt”</t>
    </r>
  </si>
  <si>
    <t>1.2. Đăng ký nhà tuyển dụng</t>
  </si>
  <si>
    <r>
      <t>1. Hiển thị màn hình đăng nhập và đăng ký
2. Hiển thị màn hình nhập thông tin gồm các trường: Tên công ty, email, địa chỉ, website công ty,  số điện thoại, lĩnh vực hoạt động, quốc gia
3. Hiển thị đúng dữ liệu test data
4. Hiển thị thông báo</t>
    </r>
    <r>
      <rPr>
        <sz val="10"/>
        <color theme="5" tint="-0.249977111117893"/>
        <rFont val="Tahoma"/>
        <family val="2"/>
      </rPr>
      <t xml:space="preserve"> "Tài khoản đã tồn tại"</t>
    </r>
  </si>
  <si>
    <r>
      <t>1. Hiển thị màn hình đăng nhập và đăng ký
2. Hiển thị màn hình nhập thông tin gồm các trường: Tên công ty, email, địa chỉ, website công ty,  số điện thoại, lĩnh vực hoạt động, quốc gia
3. Hiển thị đúng dữ liệu test data
4. Hiển thị thông báo</t>
    </r>
    <r>
      <rPr>
        <sz val="10"/>
        <color theme="5" tint="-0.249977111117893"/>
        <rFont val="Tahoma"/>
        <family val="2"/>
      </rPr>
      <t xml:space="preserve"> "Email đã tồn tại trên hệ thống"</t>
    </r>
  </si>
  <si>
    <r>
      <t>1. Hiển thị màn hình đăng nhập và đăng ký
2. Hiển thị màn hình nhập thông tin gồm các trường: Tên công ty, email, địa chỉ, website công ty,  số điện thoại, lĩnh vực hoạt động, quốc gia
3. Hiển thị đúng dữ liệu test data
4. Hiển thị thông báo</t>
    </r>
    <r>
      <rPr>
        <sz val="10"/>
        <color theme="5" tint="-0.249977111117893"/>
        <rFont val="Tahoma"/>
        <family val="2"/>
      </rPr>
      <t xml:space="preserve"> "Số điện thoại đã tồn tại trên hệ thống"</t>
    </r>
  </si>
  <si>
    <r>
      <t>1. Hiển thị màn hình đăng nhập và đăng ký
2. Hiển thị màn hình nhập thông tin gồm các trường: Tên công ty, email, địa chỉ, website công ty,  số điện thoại, lĩnh vực hoạt động, quốc gia
3. Hiển thị đúng dữ liệu test data
4. Hiển thị thông báo</t>
    </r>
    <r>
      <rPr>
        <sz val="10"/>
        <color theme="5" tint="-0.249977111117893"/>
        <rFont val="Tahoma"/>
        <family val="2"/>
      </rPr>
      <t xml:space="preserve"> "Email hoặc số điện thoại không hợp lệ"</t>
    </r>
  </si>
  <si>
    <t>Đăng ký thất bại khi để trống 1 trong các trường bắt buộc (trường Tên công ty)</t>
  </si>
  <si>
    <r>
      <t>1. Hiển thị màn hình đăng nhập và đăng ký
2. Hiển thị màn hình nhập thông tin gồm các trường: Tên công ty, email, địa chỉ, website công ty,  số điện thoại, lĩnh vực hoạt động, quốc gia
3. Hiển thị đúng dữ liệu test data
4. Hiển thị thông báo</t>
    </r>
    <r>
      <rPr>
        <sz val="10"/>
        <color theme="5" tint="-0.249977111117893"/>
        <rFont val="Tahoma"/>
        <family val="2"/>
      </rPr>
      <t xml:space="preserve"> “Mật khẩu không hợp lệ, mật khẩu phải tối thiểu 8 kí tự, bao gồm chữ hoa, thường, số và kí tự đặc biệt”</t>
    </r>
  </si>
  <si>
    <t>1. Hiển thị màn hình đăng nhập 
2. Hiển thị đúng thông tin trong test data
3. Hiển thị thông báo “Tài khoản không tồn tại"</t>
  </si>
  <si>
    <t>1. Hiển thị màn hình đăng nhập 
2. Hiển thị đúng thông tin trong test data
3. Hiển thị thông báo “Mật khẩu không hợp lệ, mật khẩu phải tối thiểu 8 kí tự, bao gồm chữ hoa, chữ thường, số và ký tự đặc biệt "</t>
  </si>
  <si>
    <t>Đã có tài khoản
Test data:
-username: 
-password: Funix@123</t>
  </si>
  <si>
    <t xml:space="preserve">Đã có tài khoản
Test data:
-username: Funix
-password: </t>
  </si>
  <si>
    <t>Đã có tài khoản
Test data:
-username: Funix
-password: Funix@1234</t>
  </si>
  <si>
    <t>Đã có tài khoản
Test data:
-username: Funix
-password: Funix@123</t>
  </si>
  <si>
    <t>1. Hiển thị màn hình đăng nhập
2. Hiển thị đúng thông tin trong test data
3. Hiển thị thông báo “Sai mật khẩu"</t>
  </si>
  <si>
    <t>1. Hiển thị màn hình đăng nhập
2. Hiển thị đúng thông tin trong test data
3. Hiển thị thông báo “Đăng nhập tài khoản thành công" và chuyển đến trang danh sách việc làm</t>
  </si>
  <si>
    <t>1.3. Luồng đăng nhập</t>
  </si>
  <si>
    <t>1.4. Luồng đăng xuất</t>
  </si>
  <si>
    <t>1.5. Đăng bài tìm ứng viên</t>
  </si>
  <si>
    <t>1. Hiện thị trang nhà tuyển dụng
2. Hiển thị bảng để nhập thông tin bài đăng (gồm Tên công việc, mô tả công việc, yêu cầu, học vấn, kinh nghiệm, mức lương, địa chỉ, trình độ)
3. Hiển thị đúng thông tin test data (mức lương kiểu dữ liệu số)
4. Hiển thị thông báo "Tạo công việc thành công" và hệ thống chuyển về trang chủ, hiển thị tin lên đầu danh sách là tin mới nhất</t>
  </si>
  <si>
    <t>Đăng tin tuyển dụng thành công</t>
  </si>
  <si>
    <t>Đăng tin tuyển dụng thất bại khi chưa điền đầy đủ trường bắt buộc (thiếu trường mô tả công việc)</t>
  </si>
  <si>
    <t>1. Hiện thị trang nhà tuyển dụng
2. Hiển thị bảng để nhập thông tin bài đăng (gồm Tên công việc, mô tả công việc, yêu cầu, học vấn, kinh nghiệm, mức lương, địa chỉ, trình độ)
3. Hiển thị đúng thông tin test data (mức lương kiểu dữ liệu số)
4. Hiển thị thông báo “Có thể bạn nhập chưa đầy đủ hoặc sai thông tin”</t>
  </si>
  <si>
    <t>Đăng tin tuyển dụng thất bại khi điền sai thông tin trường bắt buộc</t>
  </si>
  <si>
    <t>1. Hiện thị trang nhà tuyển dụng
2. Hiển thị bảng để nhập thông tin bài đăng (gồm Tên công việc, mô tả công việc, yêu cầu, học vấn, kinh nghiệm, mức lương, địa chỉ, trình độ)
3. Hiển thị đúng thông tin test data
4. Hiển thị thông báo “Có thể bạn nhập chưa đầy đủ hoặc sai thông tin”</t>
  </si>
  <si>
    <t>1.6. Sửa/xóa bài đăng việc làm</t>
  </si>
  <si>
    <t>1. Nhà tuyển dụng đăng nhập thành công
2. Chọn 'Tạo thông tin tuyển dụng'
3. Chọn Chỉnh sửa
4. Nhập test data cần chỉnh
5. Chọn Chỉnh sửa</t>
  </si>
  <si>
    <t>1. Hiện thị trang nhà tuyển dụng
2. Hiển thị danh sách các bài tuyển dụng đã đăng với 2 lựa chọn [Chỉnh sửa/Xóa]
3. Hiển thị danh sách các trường thông tin hiện tại
4. Hiển thị đúng thông tin của test data
5. Hiển thị thông báo "Sửa thông tin thành công"</t>
  </si>
  <si>
    <t>1. Hiện thị trang nhà tuyển dụng
2. Hiển thị danh sách các bài tuyển dụng đã đăng với 2 lựa chọn [Chỉnh sửa/Xóa]
3. Hiển thị danh sách các trường thông tin hiện tại
4. Hiển thị đúng thông tin của test data
5. Hiển thị thông báo "Có thể bạn nhập chưa đầy đủ hoặc sai thông tin"</t>
  </si>
  <si>
    <t>Sửa bài đăng thành công</t>
  </si>
  <si>
    <t>Sửa bài đăng thất bại khi nhập sai trường bắt buộc</t>
  </si>
  <si>
    <t>Sửa bài đăng thất bại khi để trống trường bắt buộc</t>
  </si>
  <si>
    <t>Xóa bài đăng thành công</t>
  </si>
  <si>
    <t>1. Nhà tuyển dụng đăng nhập thành công
2. Chọn 'Tạo thông tin tuyển dụng'
3. Chọn Xóa</t>
  </si>
  <si>
    <t>1. Hiện thị trang nhà tuyển dụng
2. Hiển thị danh sách các bài tuyển dụng đã đăng với 2 lựa chọn [Chỉnh sửa/Xóa]
3. Hiển thị thông báo "Tin đã được xóa thành công" và tin tuyển dụng sẽ bị xóa khỏi danh sách</t>
  </si>
  <si>
    <t>1.7. Xem thông tin ứng viên đã ứng tuyển</t>
  </si>
  <si>
    <t>Kiểm tra danh sách ứng viên</t>
  </si>
  <si>
    <t xml:space="preserve">Kiểm tra thông tin từng ứng viên </t>
  </si>
  <si>
    <t>1. Hiện thị trang nhà tuyển dụng
2. Hiển thị danh sách các ứng viên đã ứng tuyển</t>
  </si>
  <si>
    <t>1. Nhà tuyển dụng đăng nhập thành công
2. Chọn xem trang ứng viên
3. Chọn 'Xem hồ sơ' ứng viên đã ứng tuyển theo công việc đã đăng</t>
  </si>
  <si>
    <t>1. Hiện thị trang nhà tuyển dụng
2. Hiển thị danh sách các ứng viên đã ứng tuyển
3. Chuyển đến trang chi tiết hồ sơ của ứng viên</t>
  </si>
  <si>
    <t>1.8. Ứng tuyển công việc</t>
  </si>
  <si>
    <t xml:space="preserve">Ứng viên đã có tài khoản
Test data:
+Username: Funix
+Password: Funix@123 </t>
  </si>
  <si>
    <t>Kiểm tra danh sách tin tuyển dụng</t>
  </si>
  <si>
    <t>Kiểm tra danh sách tin tuyển dụng - Chia sẻ</t>
  </si>
  <si>
    <t>Kiểm tra danh sách tin tuyển dụng - Ứng tuyển ngay</t>
  </si>
  <si>
    <t>Kiểm tra danh sách tin tuyển dụng - Xem chi tiết</t>
  </si>
  <si>
    <t>1.9. Chỉnh sửa hồ sơ ứng viên</t>
  </si>
  <si>
    <t>1. Ứng viên đăng nhập thành công
2. Chọn mục Thông tin cá nhân
3. Chọn mục 'Hồ sơ'
4. Chọn 'Chỉnh sửa'
5. Nhập test data
6. Chọn 'Chỉnh sửa'</t>
  </si>
  <si>
    <t>Chỉnh sửa hồ sơ thành công</t>
  </si>
  <si>
    <t>1.10. Ứng viên đăng bài tìm việc</t>
  </si>
  <si>
    <t>Ứng viên đăng bài thành công</t>
  </si>
  <si>
    <t>1. Hiện thị trang ứng viên
2. Chuyển sang trang thông tin ứng viên
3. Hiển thị thông tin hồ sơ của ứng viên cùng với 1 lựa chọn cho phép chỉnh sửa
4. Hiển thị danh sách các trường thông tin hiên tại 
5. Hiển thị đúng thông tin test data
6. Hiển thông báo "Sửa thông tin thất bại"</t>
  </si>
  <si>
    <t xml:space="preserve">Ứng viên đã có tài khoản
Test data:
+Username: Funix
+Password: Funix@123
+Tên công việc: Tester
+Kinh nghiệm: 1 năm
+Học vấn: Đại học </t>
  </si>
  <si>
    <t>1. Ứng viên đăng nhập thành công
2. Chọn mục Thông tin cá nhân
3. Chọn mục 'Đăng bài'
4. Nhập test data
5. Chọn 'Tạo'</t>
  </si>
  <si>
    <t>Ứng viên đăng bài thất bại nếu thiếu trường bắt buộc</t>
  </si>
  <si>
    <t xml:space="preserve">Ứng viên đã có tài khoản
Test data:
+Username: Funix
+Password: Funix@123
+Tên công việc: Tester
+Kinh nghiệm: 3 năm
+Học vấn: </t>
  </si>
  <si>
    <t>1. Hiện thị trang ứng viên
2. Chuyển sang trang thông tin ứng viên
3. Hiển thị trang đăng bài với các nội dung bắt buộc sau: Tên công việc, Kinh nghiệm, Học vấn
4. Hiển thị đúng thông tin test data
5. Hiện thông báo "Không thể tạo bài viết"</t>
  </si>
  <si>
    <t>Web Application Testing</t>
  </si>
  <si>
    <t>API Testing</t>
  </si>
  <si>
    <t>Đầu ra mong muốn sau bước 6:
-Status: 500 Internal Server Error</t>
  </si>
  <si>
    <r>
      <t xml:space="preserve">1. Tạo 1 request trong Collection, chọn method POST, nhập URL: {{base_url}}/users/register
2. Mở tab Body, chọn form-data
3. Để trống KEY name
4. Nhập dữ liệu hợp lệ cho các KEY còn lại
5. Nhập vào tab Tests như sau:
</t>
    </r>
    <r>
      <rPr>
        <i/>
        <sz val="10"/>
        <color rgb="FF0070C0"/>
        <rFont val="Tahoma"/>
        <family val="2"/>
      </rPr>
      <t>pm.test("Đăng ký thông tin và tài khoản thành công, 201 Created", function() {
   pm.response.to.have.status(201);
});
pm.test("Đã xảy ra lỗi khi đăng ký, 500", function() {
   pm.response.to.have.status(500);
});</t>
    </r>
    <r>
      <rPr>
        <sz val="10"/>
        <rFont val="Tahoma"/>
        <family val="2"/>
      </rPr>
      <t xml:space="preserve">
6. Nhấn SEND</t>
    </r>
  </si>
  <si>
    <r>
      <t xml:space="preserve">1. Tạo 1 request trong Collection, chọn method POST, nhập URL: {{base_url}}/users/register
2. Mở tab Body, chọn form-data
3. Nhập test data vào VALUE của KEY email
4. Nhập dữ liệu hợp lệ cho các KEY còn lại
5. Nhập vào tab Tests như sau:
</t>
    </r>
    <r>
      <rPr>
        <i/>
        <sz val="10"/>
        <color rgb="FF0070C0"/>
        <rFont val="Tahoma"/>
        <family val="2"/>
      </rPr>
      <t>pm.test("Đăng ký thông tin và tài khoản thành công, 201 Created", function() {
   pm.response.to.have.status(201);
});
pm.test("Đã xảy ra lỗi khi đăng ký, 500", function() {
   pm.response.to.have.status(500);
});</t>
    </r>
    <r>
      <rPr>
        <sz val="10"/>
        <rFont val="Tahoma"/>
        <family val="2"/>
      </rPr>
      <t xml:space="preserve">
6. Nhấn SEND</t>
    </r>
  </si>
  <si>
    <r>
      <t xml:space="preserve">1. Tạo 1 request trong Collection, chọn method POST, nhập URL: {{base_url}}/users/register
2. Mở tab Body, chọn form-data
3. Nhập test data vào VALUE của KEY password
4. Nhập dữ liệu hợp lệ cho các KEY còn lại
5. Nhập vào tab Tests như sau:
</t>
    </r>
    <r>
      <rPr>
        <i/>
        <sz val="10"/>
        <color rgb="FF0070C0"/>
        <rFont val="Tahoma"/>
        <family val="2"/>
      </rPr>
      <t>pm.test("Đăng ký thông tin và tài khoản thành công, 201 Created", function() {
   pm.response.to.have.status(201);
});
pm.test("Đã xảy ra lỗi khi đăng ký, 500", function() {
   pm.response.to.have.status(500);
});</t>
    </r>
    <r>
      <rPr>
        <sz val="10"/>
        <rFont val="Tahoma"/>
        <family val="2"/>
      </rPr>
      <t xml:space="preserve">
6. Nhấn SEND</t>
    </r>
  </si>
  <si>
    <t>Kiểm tra thông báo khi tiến hành đăng ký ứng viên và để trống VALUE của 1 KEY bất kỳ (KEY name)</t>
  </si>
  <si>
    <t>Kiểm tra thông báo khi tiến hành đăng ký ứng viên với KEY email có VALUE sai định dạng</t>
  </si>
  <si>
    <t>Kiểm tra thông báo khi tiến hành đăng ký ứng viên với KEY password có VALUE không hợp lệ (tối thiểu 8 kí tự bao gồm in hoa, thường và chữ số)</t>
  </si>
  <si>
    <t>Kiểm tra thông báo khi tiến hành đăng ký ứng viên với KEY sex có VALUE không phải Nam hoặc Nữ</t>
  </si>
  <si>
    <r>
      <t xml:space="preserve">1. Tạo 1 request trong Collection, chọn method POST, nhập URL: {{base_url}}/users/register
2. Mở tab Body, chọn form-data
3. Nhập test data vào VALUE của KEY sex
4. Nhập dữ liệu hợp lệ cho các KEY còn lại
5. Nhập vào tab Tests như sau:
</t>
    </r>
    <r>
      <rPr>
        <i/>
        <sz val="10"/>
        <color rgb="FF0070C0"/>
        <rFont val="Tahoma"/>
        <family val="2"/>
      </rPr>
      <t>pm.test("Đăng ký thông tin và tài khoản thành công, 201 Created", function() {
   pm.response.to.have.status(201);
});
pm.test("Đã xảy ra lỗi khi đăng ký, 500", function() {
   pm.response.to.have.status(500);
});</t>
    </r>
    <r>
      <rPr>
        <sz val="10"/>
        <rFont val="Tahoma"/>
        <family val="2"/>
      </rPr>
      <t xml:space="preserve">
6. Nhấn SEND</t>
    </r>
  </si>
  <si>
    <t>Kiểm tra thông báo khi tiến hành đăng ký ứng viên với KEY birthday có VALUE sai định dạng (dd/mm/yyyy)</t>
  </si>
  <si>
    <r>
      <t xml:space="preserve">1. Tạo 1 request trong Collection, chọn method POST, nhập URL: {{base_url}}/users/register
2. Mở tab Body, chọn form-data
3. Nhập test data vào VALUE của KEY birthday
4. Nhập dữ liệu hợp lệ cho các KEY còn lại
5. Nhập vào tab Tests như sau:
</t>
    </r>
    <r>
      <rPr>
        <i/>
        <sz val="10"/>
        <color rgb="FF0070C0"/>
        <rFont val="Tahoma"/>
        <family val="2"/>
      </rPr>
      <t>pm.test("Đăng ký thông tin và tài khoản thành công, 201 Created", function() {
   pm.response.to.have.status(201);
});
pm.test("Đã xảy ra lỗi khi đăng ký, 500", function() {
   pm.response.to.have.status(500);
});</t>
    </r>
    <r>
      <rPr>
        <sz val="10"/>
        <rFont val="Tahoma"/>
        <family val="2"/>
      </rPr>
      <t xml:space="preserve">
6. Nhấn SEND</t>
    </r>
  </si>
  <si>
    <t>Kiểm tra thông báo khi tiến hành đăng ký ứng viên, nhập VALUE của các KEY hợp lệ vào form-data, avatar chọn ảnh chân dung</t>
  </si>
  <si>
    <t>Đầu ra mong muốn sau bước 6:
-Status: 201 Created</t>
  </si>
  <si>
    <t>1.2. Đăng nhập</t>
  </si>
  <si>
    <t>Đầu ra mong muốn sau bước 5:
-Status: 200 OK</t>
  </si>
  <si>
    <t>Thông báo đăng nhập thành công khi nhập đúng account và password</t>
  </si>
  <si>
    <t>Thông báo đăng nhập thất bại khi nhập sai account</t>
  </si>
  <si>
    <t>Postman
base_url: http://54.179.59.245:5000/api
Request body: (account tồn tại)
+account: Funix_asm
+password: Funix@123</t>
  </si>
  <si>
    <r>
      <t xml:space="preserve">1. Tạo 1 request trong Collection, chọn method POST, nhập URL: {{base_url}}/users/login
2. Mở tab Body, chọn raw và JSON
3. Nhập test data 
4. Nhập vào tab Tests như sau:
</t>
    </r>
    <r>
      <rPr>
        <i/>
        <sz val="10"/>
        <color rgb="FF0070C0"/>
        <rFont val="Tahoma"/>
        <family val="2"/>
      </rPr>
      <t>pm.test("Đăng nhập thành công với status code 404 Not Found", function() {
   pm.response.to.have.status(404);
});
const result = pm.response.json();
pm.test("Có MESSAGE trả về Tài khoản người dùng không tồn tại", function() {
   pm.expect(result.message).to.eql("Tài khoản người dùng không tồn tại");
});</t>
    </r>
    <r>
      <rPr>
        <sz val="10"/>
        <rFont val="Tahoma"/>
        <family val="2"/>
      </rPr>
      <t xml:space="preserve">
5. Nhấn SEND</t>
    </r>
  </si>
  <si>
    <t>Thông báo đăng nhập thất bại khi nhập sai password</t>
  </si>
  <si>
    <r>
      <t xml:space="preserve">1. Tạo 1 request trong Collection, chọn method POST, nhập URL: {{base_url}}/users/login
2. Mở tab Body, chọn raw và JSON
3. Nhập test data 
4. Nhập vào tab Tests như sau:
</t>
    </r>
    <r>
      <rPr>
        <i/>
        <sz val="10"/>
        <color rgb="FF0070C0"/>
        <rFont val="Tahoma"/>
        <family val="2"/>
      </rPr>
      <t>pm.test("Đăng nhập thành công với status code 400 Bad Request", function() {
   pm.response.to.have.status(400);
});
const result = pm.response.json();
pm.test("Có MESSAGE trả về Tài khoản người dùng không tồn tại", function() {
   pm.expect(result.message).to.eql("Tài khoản người dùng không tồn tại");
});</t>
    </r>
    <r>
      <rPr>
        <sz val="10"/>
        <rFont val="Tahoma"/>
        <family val="2"/>
      </rPr>
      <t xml:space="preserve">
5. Nhấn SEND</t>
    </r>
  </si>
  <si>
    <t>Thông báo đăng nhập thất bại khi để trống password</t>
  </si>
  <si>
    <t>Thông báo đăng nhập thất bại khi để trống account</t>
  </si>
  <si>
    <t>Thông báo đăng nhập thất bại khi nhập password sai định dạng (tối thiểu 8 kí tự, bao gồm chữ hoa, thường, số)</t>
  </si>
  <si>
    <t>1.3. Lấy danh sách công việc</t>
  </si>
  <si>
    <t>Kiểm tra thông báo khi lấy danh sách công việc</t>
  </si>
  <si>
    <t>Postman
base_url: http://54.179.59.245:5000/api</t>
  </si>
  <si>
    <t>1.4. Lấy thông tin User hiện tại</t>
  </si>
  <si>
    <r>
      <t xml:space="preserve">1. Tạo 1 request trong Collection, chọn method POST, nhập URL: {{base_url}}/users/login
2. Mở tab Body, chọn raw và JSON
3. Nhập test data 
4. Nhập vào tab Tests như sau:
</t>
    </r>
    <r>
      <rPr>
        <i/>
        <sz val="10"/>
        <color rgb="FF0070C0"/>
        <rFont val="Tahoma"/>
        <family val="2"/>
      </rPr>
      <t>pm.test("Đăng nhập thành công với status code 200 OK", function() {
   pm.response.to.have.status(200);
});
const result = pm.response.json();
pm.test("Có MESSAGE trả về ĐĂNG NHẬP THÀNH CÔNG", function() {
   pm.expect(result.message).to.eql("Đăng nhập thành công");
});
pm.environment.set("token",result.token);</t>
    </r>
    <r>
      <rPr>
        <sz val="10"/>
        <rFont val="Tahoma"/>
        <family val="2"/>
      </rPr>
      <t xml:space="preserve">
5. Nhấn SEND</t>
    </r>
  </si>
  <si>
    <t>Kiểm tra thông báo khi lấy thông tin User hiện tại</t>
  </si>
  <si>
    <r>
      <t xml:space="preserve">1. Tạo 1 request trong Collection, chọn method GET, nhập URL: {{base_url}}/users/get-information-user
2. Chọn tab Headers, nhập KEY token với VALUE {{token}}
3. Nhập vào tab Tests như sau:
</t>
    </r>
    <r>
      <rPr>
        <i/>
        <sz val="10"/>
        <color rgb="FF0070C0"/>
        <rFont val="Tahoma"/>
        <family val="2"/>
      </rPr>
      <t>pm.test("Lấy thông tin User hiện tại, 200 OK", function() {
   pm.response.to.have.status(200);
});
pm.test("Có lỗi trong quá trình lấy dữ liệu, 500", function() {
   pm.response.to.have.status(500);
});
pm.test("Chưa đăng nhập, 403", function() {
   pm.response.to.have.status(403);
});</t>
    </r>
    <r>
      <rPr>
        <sz val="10"/>
        <rFont val="Tahoma"/>
        <family val="2"/>
      </rPr>
      <t xml:space="preserve">
4. Nhấn SEND</t>
    </r>
  </si>
  <si>
    <t>Đầu ra mong muốn sau bước 4:
-Status: 200 OK</t>
  </si>
  <si>
    <t>1.5. Lấy danh sách các ứng viên</t>
  </si>
  <si>
    <t>Kiểm tra thông báo khi lấy danh sách các ứng viên</t>
  </si>
  <si>
    <t>1.6. Ứng tuyển</t>
  </si>
  <si>
    <t>User phải là ứng viên
Postman
base_url: http://54.179.59.245:5000/api</t>
  </si>
  <si>
    <t>Kiểm tra thông báo khi ứng viên đăng ứng tuyển 1 công việc</t>
  </si>
  <si>
    <t>1.7. Lấy danh sách các công ty</t>
  </si>
  <si>
    <t>Kiểm tra thông báo khi lấy danh sách các công ty</t>
  </si>
  <si>
    <t>1.8. Lấy danh sách các đơn ứng tuyển</t>
  </si>
  <si>
    <t>Kiểm tra thông báo khi lấy danh sách các đơn ứng tuyển</t>
  </si>
  <si>
    <t>1.9. Lấy danh sách các User</t>
  </si>
  <si>
    <t>Kiểm tra thông báo khi lấy danh sách các User</t>
  </si>
  <si>
    <t xml:space="preserve">1. Truy cập vào trang đăng nhập và đăng ký
2. Chọn Đăng ký dành cho ứng viên
3. Nhập test data 
4. Nhấn nút Đăng ký
</t>
  </si>
  <si>
    <t>Truy cập vào trang web thành công
Test data (chưa tồn tại)
-Chọn ảnh avatar
-Họ tên: Funix
-Số điện thoại: 0123456789
-Kỹ năng: Làm việc nhóm
-Email: Funix@gmail.com
-Ngày sinh: 1/1/1991
-Ngoại ngữ: English
-Giới tính: Nam
-Kinh nghiệm: 1 năm
-Tài khoản: Funix
-Password: Funix@123
-Học vấn: Đại học
-Giới thiệu bản thân: Chăm chỉ</t>
  </si>
  <si>
    <t>F-001</t>
  </si>
  <si>
    <r>
      <t>1. Hiển thị màn hình đăng nhập và đăng ký
2. Hiển thị màn hình nhập thông tin gồm các trường: Họ tên, số điện thoại, email, ngày sinh, kỹ năng, ngoại ngữ, kinh nghiệm, giới thiệu bản thân, học vấn, giới tính
3. Hiển thị đúng dữ liệu test data
4. Hiển thị thông báo</t>
    </r>
    <r>
      <rPr>
        <sz val="10"/>
        <color theme="5" tint="-0.249977111117893"/>
        <rFont val="Tahoma"/>
        <family val="2"/>
      </rPr>
      <t xml:space="preserve"> "Đăng ký thành công"</t>
    </r>
    <r>
      <rPr>
        <sz val="10"/>
        <rFont val="Tahoma"/>
        <family val="2"/>
      </rPr>
      <t xml:space="preserve"> </t>
    </r>
  </si>
  <si>
    <t>Đăng ký ứng viên</t>
  </si>
  <si>
    <t>Hiển thị sai thông báo khi đăng ký 1 tài khoản khác bị trùng tên tài khoản</t>
  </si>
  <si>
    <t>F-002</t>
  </si>
  <si>
    <t>Hiển thị sai thông báo khi đăng ký 1 tài khoản khác bị trùng email</t>
  </si>
  <si>
    <r>
      <rPr>
        <sz val="10"/>
        <color indexed="49"/>
        <rFont val="Tahoma"/>
        <family val="2"/>
      </rPr>
      <t>Steps:</t>
    </r>
    <r>
      <rPr>
        <sz val="10"/>
        <rFont val="Tahoma"/>
        <family val="2"/>
      </rPr>
      <t xml:space="preserve">
1. Truy cập vào trang đăng nhập và đăng ký
2. Chọn Đăng ký dành cho ứng viên
3. Nhập test data (Chọn ảnh avatar, Họ tên: Funix1, Số điện thoại: 0123456788, Kỹ năng: Phân tích, Email: Funix1@gmail.com, Ngày sinh: 11/1/1991, Ngoại ngữ: English, Giới tính: Nữ, Kinh nghiệm: 2 năm, Tài khoản: Funix, Password: Funix1@123, Học vấn: Đại học, Giới thiệu bản thân: Ham học)
4. Nhấn nút Đăng ký
</t>
    </r>
    <r>
      <rPr>
        <sz val="10"/>
        <color indexed="49"/>
        <rFont val="Tahoma"/>
        <family val="2"/>
      </rPr>
      <t>Expected output:</t>
    </r>
    <r>
      <rPr>
        <sz val="10"/>
        <rFont val="Tahoma"/>
        <family val="2"/>
      </rPr>
      <t xml:space="preserve">
Hiển thị thông báo "Tài khoản đã tồn tại"
</t>
    </r>
    <r>
      <rPr>
        <sz val="10"/>
        <color indexed="49"/>
        <rFont val="Tahoma"/>
        <family val="2"/>
      </rPr>
      <t>Defect:</t>
    </r>
    <r>
      <rPr>
        <sz val="10"/>
        <rFont val="Tahoma"/>
        <family val="2"/>
      </rPr>
      <t xml:space="preserve">
Hiển thị thông báo “Đăng ký thành công"
</t>
    </r>
  </si>
  <si>
    <r>
      <rPr>
        <sz val="10"/>
        <color indexed="49"/>
        <rFont val="Tahoma"/>
        <family val="2"/>
      </rPr>
      <t>Steps:</t>
    </r>
    <r>
      <rPr>
        <sz val="10"/>
        <rFont val="Tahoma"/>
        <family val="2"/>
      </rPr>
      <t xml:space="preserve">
1. Truy cập vào trang đăng nhập và đăng ký
2. Chọn Đăng ký dành cho ứng viên
3. Nhập test data (Chọn ảnh avatar, Họ tên: ASM3, Số điện thoại: 0123456777, Kỹ năng: Phân tích, Email: Funix@gmail.com, Ngày sinh: 1/1/1991, Ngoại ngữ: English, Giới tính: Nam, Kinh nghiệm: 3 năm, Tài khoản: ASM3, Password: Asm3@123, Học vấn: Đại học, Giới thiệu bản thân: Ham học)
4. Nhấn nút Đăng ký
</t>
    </r>
    <r>
      <rPr>
        <sz val="10"/>
        <color indexed="49"/>
        <rFont val="Tahoma"/>
        <family val="2"/>
      </rPr>
      <t>Expected output:</t>
    </r>
    <r>
      <rPr>
        <sz val="10"/>
        <rFont val="Tahoma"/>
        <family val="2"/>
      </rPr>
      <t xml:space="preserve">
Hiển thị thông báo "Email đã tồn tại trên hệ thống"
</t>
    </r>
    <r>
      <rPr>
        <sz val="10"/>
        <color indexed="49"/>
        <rFont val="Tahoma"/>
        <family val="2"/>
      </rPr>
      <t xml:space="preserve">Defect: </t>
    </r>
    <r>
      <rPr>
        <sz val="10"/>
        <rFont val="Tahoma"/>
        <family val="2"/>
      </rPr>
      <t xml:space="preserve">
Hiển thị thông báo “Đăng ký thành công"
</t>
    </r>
  </si>
  <si>
    <t>Truy cập vào trang web thành công
Test data:
-Chọn ảnh avatar
-Họ tên: ASM3
-Số điện thoại: 0123456777
-Kỹ năng: Phân tích
-Email: Funix@gmail.com
-Ngày sinh: 1/1/1990
-Ngoại ngữ: English
-Giới tính: Nam
-Kinh nghiệm: 3 năm
-Tài khoản: ASM3
-Password: Asm3@123
-Học vấn: Đại học
-Giới thiệu bản thân: Ham học</t>
  </si>
  <si>
    <t>Truy cập vào trang web thành công
Test data:
-Chọn ảnh avatar
-Họ tên: Funix1
-Số điện thoại: 0123456788
-Kỹ năng: Phân tích
-Email: Funix1@gmail.com
-Ngày sinh: 11/1/1990
-Ngoại ngữ: English
-Giới tính: Nữ
-Kinh nghiệm: 2 năm
-Tài khoản: Funix
-Password: Funix1@123
-Học vấn: Đại học
-Giới thiệu bản thân: Ham học</t>
  </si>
  <si>
    <t>Truy cập vào trang web thành công
Test data:
-Chọn ảnh avatar
-Họ tên: LAB
-Số điện thoại: 0123456789
-Kỹ năng: Teamwork
-Email: Lab@gmail.com
-Ngày sinh: 1/1/1991
-Ngoại ngữ: English
-Giới tính: Nam
-Kinh nghiệm: 3 năm
-Tài khoản: LAB
-Password: Lab@1234
-Học vấn: Đại học
-Giới thiệu bản thân: Ham học</t>
  </si>
  <si>
    <t>F-003</t>
  </si>
  <si>
    <t>Hiển thị sai thông báo khi đăng ký 1 tài khoản khác bị trùng số điện thoại</t>
  </si>
  <si>
    <r>
      <rPr>
        <sz val="10"/>
        <color indexed="49"/>
        <rFont val="Tahoma"/>
        <family val="2"/>
      </rPr>
      <t>Steps:</t>
    </r>
    <r>
      <rPr>
        <sz val="10"/>
        <rFont val="Tahoma"/>
        <family val="2"/>
      </rPr>
      <t xml:space="preserve">
1. Truy cập vào trang đăng nhập và đăng ký
2. Chọn Đăng ký dành cho ứng viên
3. Nhập test data (Chọn ảnh avatar, Họ tên: LAB, Số điện thoại: 0123456789, Kỹ năng: Teamwork, Email: Lab@gmail.com, Ngày sinh: 1/1/1991, Ngoại ngữ: English, Giới tính: Nam, Kinh nghiệm: 3 năm, Tài khoản: LAB, Password: Lab@1234, Học vấn: Đại học, Giới thiệu bản thân: Ham học)
4. Nhấn nút Đăng ký
</t>
    </r>
    <r>
      <rPr>
        <sz val="10"/>
        <color indexed="49"/>
        <rFont val="Tahoma"/>
        <family val="2"/>
      </rPr>
      <t>Expected output:</t>
    </r>
    <r>
      <rPr>
        <sz val="10"/>
        <rFont val="Tahoma"/>
        <family val="2"/>
      </rPr>
      <t xml:space="preserve">
Hiển thị thông báo "Số điện thoại đã tồn tại trên hệ thống"
</t>
    </r>
    <r>
      <rPr>
        <sz val="10"/>
        <color indexed="49"/>
        <rFont val="Tahoma"/>
        <family val="2"/>
      </rPr>
      <t xml:space="preserve">Defect: </t>
    </r>
    <r>
      <rPr>
        <sz val="10"/>
        <rFont val="Tahoma"/>
        <family val="2"/>
      </rPr>
      <t xml:space="preserve">
Hiển thị thông báo “Đăng ký thành công"
</t>
    </r>
  </si>
  <si>
    <t>Truy cập vào trang web thành công
Test data:
-Chọn ảnh avatar
-Họ tên: LAB1
-Số điện thoại: 0123456787
-Kỹ năng: Teamwork
-Email: Lab1@123
-Ngày sinh: 1/1/1992
-Ngoại ngữ: English
-Giới tính: Nữ
-Kinh nghiệm: 1 năm
-Tài khoản: LAB1
-Password: Lab1@123
-Học vấn: Đại học
-Giới thiệu bản thân: Cần cù</t>
  </si>
  <si>
    <t>F-004</t>
  </si>
  <si>
    <t>Không hiển thị thông báo khi đăng ký email sai định dạng</t>
  </si>
  <si>
    <r>
      <rPr>
        <sz val="10"/>
        <color indexed="49"/>
        <rFont val="Tahoma"/>
        <family val="2"/>
      </rPr>
      <t>Steps:</t>
    </r>
    <r>
      <rPr>
        <sz val="10"/>
        <rFont val="Tahoma"/>
        <family val="2"/>
      </rPr>
      <t xml:space="preserve">
1. Truy cập vào trang đăng nhập và đăng ký
2. Chọn Đăng ký dành cho ứng viên
3. Nhập test data (Chọn ảnh avatar, Họ tên: LAB1, Số điện thoại: 0123456787, Kỹ năng: Teamwork, Email: Lab1@123, Ngày sinh: 1/1/1992, Ngoại ngữ: English, Giới tính: Nữ, Kinh nghiệm: 1 năm, Tài khoản: LAB1, Password: Lab1@123, Học vấn: Đại học, Giới thiệu bản thân: Cần cù)
4. Nhấn nút Đăng ký
</t>
    </r>
    <r>
      <rPr>
        <sz val="10"/>
        <color indexed="49"/>
        <rFont val="Tahoma"/>
        <family val="2"/>
      </rPr>
      <t>Expected output:</t>
    </r>
    <r>
      <rPr>
        <sz val="10"/>
        <rFont val="Tahoma"/>
        <family val="2"/>
      </rPr>
      <t xml:space="preserve">
Hiển thị thông báo "Email hoặc số điện thoại không hợp lệ"
</t>
    </r>
    <r>
      <rPr>
        <sz val="10"/>
        <color indexed="49"/>
        <rFont val="Tahoma"/>
        <family val="2"/>
      </rPr>
      <t xml:space="preserve">Defect: </t>
    </r>
    <r>
      <rPr>
        <sz val="10"/>
        <rFont val="Tahoma"/>
        <family val="2"/>
      </rPr>
      <t xml:space="preserve">
Không hiển thị thông báo "Email hoặc số điện thoại không hợp lệ"
Có hiển thị tại trường email "Định dạng email@gmail.com"
</t>
    </r>
  </si>
  <si>
    <t>Truy cập vào trang web thành công
Test data:
-Chọn ảnh avatar
-Họ tên: LAB10
-Số điện thoại: 01234567@@
-Kỹ năng: Teamwork
-Email: Lab10@gmail.com
-Ngày sinh: 1/1/1992
-Ngoại ngữ: English
-Giới tính: Nữ
-Kinh nghiệm: 1 năm
-Tài khoản: LAB10
-Password: Lab10@123
-Học vấn: Đại học
-Giới thiệu bản thân: Cần cù</t>
  </si>
  <si>
    <t>F-005</t>
  </si>
  <si>
    <t>Hiển thị sai thông báo khi đăng ký số điện thoại sai định dạng</t>
  </si>
  <si>
    <r>
      <rPr>
        <sz val="10"/>
        <color indexed="49"/>
        <rFont val="Tahoma"/>
        <family val="2"/>
      </rPr>
      <t>Steps:</t>
    </r>
    <r>
      <rPr>
        <sz val="10"/>
        <rFont val="Tahoma"/>
        <family val="2"/>
      </rPr>
      <t xml:space="preserve">
1. Truy cập vào trang đăng nhập và đăng ký
2. Chọn Đăng ký dành cho ứng viên
3. Nhập test data (Chọn ảnh avatar, Họ tên: LAB10, Số điện thoại: 01234567@@, Kỹ năng: Teamwork, Email: Lab10@gmail.com, Ngày sinh: 1/1/1992, Ngoại ngữ: English, Giới tính: Nữ, Kinh nghiệm: 1 năm, Tài khoản: LAB10, Password: Lab10@123, Học vấn: Đại học, Giới thiệu bản thân: Cần cù)
4. Nhấn nút Đăng ký
</t>
    </r>
    <r>
      <rPr>
        <sz val="10"/>
        <color indexed="49"/>
        <rFont val="Tahoma"/>
        <family val="2"/>
      </rPr>
      <t>Expected output:</t>
    </r>
    <r>
      <rPr>
        <sz val="10"/>
        <rFont val="Tahoma"/>
        <family val="2"/>
      </rPr>
      <t xml:space="preserve">
Hiển thị thông báo "Email hoặc số điện thoại không hợp lệ"
</t>
    </r>
    <r>
      <rPr>
        <sz val="10"/>
        <color indexed="49"/>
        <rFont val="Tahoma"/>
        <family val="2"/>
      </rPr>
      <t xml:space="preserve">Defect: </t>
    </r>
    <r>
      <rPr>
        <sz val="10"/>
        <rFont val="Tahoma"/>
        <family val="2"/>
      </rPr>
      <t xml:space="preserve">
Hiển thị thông báo “Đăng ký thành công"
</t>
    </r>
  </si>
  <si>
    <t>Đăng ký thất bại khi để trống 1 trong các trường (trường kinh nghiệm)</t>
  </si>
  <si>
    <t>Truy cập vào trang web thành công
Test data:
-Chọn ảnh avatar
-Họ tên: LAB11
-Số điện thoại: 0123456786
-Kỹ năng: Teamwork
-Email: Lab10@gmail.com
-Ngày sinh: 1/1/1992
-Ngoại ngữ: English
-Giới tính: Nữ
-Kinh nghiệm: 
-Tài khoản: LAB11
-Password: Lab11@123
-Học vấn: Đại học
-Giới thiệu bản thân: Xinh đẹp</t>
  </si>
  <si>
    <t>F-006</t>
  </si>
  <si>
    <r>
      <t xml:space="preserve">1. Hiển thị màn hình đăng nhập và đăng ký
2. Hiển thị màn hình nhập thông tin gồm các trường: Họ tên, số điện thoại, email, ngày sinh, kỹ năng, ngoại ngữ, kinh nghiệm, giới thiệu bản thân, học vấn, giới tính
3. Hiển thị đúng dữ liệu test data
4. Hiển thị thông báo </t>
    </r>
    <r>
      <rPr>
        <sz val="10"/>
        <color theme="5" tint="-0.249977111117893"/>
        <rFont val="Tahoma"/>
        <family val="2"/>
      </rPr>
      <t>"Có thể bạn chưa nhập thông tin"</t>
    </r>
  </si>
  <si>
    <t>Truy cập vào trang web thành công
Test data:
-Chọn ảnh avatar
-Họ tên: LAB12
-Số điện thoại: 0123456785
-Kỹ năng: Phân tích
-Email: Lab12@gmail.com
-Ngày sinh: 1/1/1993
-Ngoại ngữ: English
-Giới tính: Nữ
-Kinh nghiệm: 2 năm
-Tài khoản: LAB12
-Password: Lab@123
-Học vấn: Đại học
-Giới thiệu bản thân: Xinh đẹp</t>
  </si>
  <si>
    <t>Hiển thị sai thông báo khi đăng ký 1 tài khoản có password không hợp lệ</t>
  </si>
  <si>
    <r>
      <rPr>
        <sz val="10"/>
        <color indexed="49"/>
        <rFont val="Tahoma"/>
        <family val="2"/>
      </rPr>
      <t>Steps:</t>
    </r>
    <r>
      <rPr>
        <sz val="10"/>
        <rFont val="Tahoma"/>
        <family val="2"/>
      </rPr>
      <t xml:space="preserve">
1. Truy cập vào trang đăng nhập và đăng ký
2. Chọn Đăng ký dành cho ứng viên
3. Nhập test data (Chọn ảnh avatar, Họ tên: LAB12, Số điện thoại: 0123456785, Kỹ năng: Phân tích, Email: Lab12@gmail.com, Ngày sinh: 1/1/1993, Ngoại ngữ: English, Giới tính: Nữ, Kinh nghiệm: 2 năm, Tài khoản: LAB12, Password: Lab@123, Học vấn: Đại học, Giới thiệu bản thân: Xinh đẹp)
4. Nhấn nút Đăng ký
</t>
    </r>
    <r>
      <rPr>
        <sz val="10"/>
        <color indexed="49"/>
        <rFont val="Tahoma"/>
        <family val="2"/>
      </rPr>
      <t>Expected output:</t>
    </r>
    <r>
      <rPr>
        <sz val="10"/>
        <rFont val="Tahoma"/>
        <family val="2"/>
      </rPr>
      <t xml:space="preserve">Hiển thị thông báo “Mật khẩu không hợp lệ, mật khẩu phải tối thiểu 8 kí tự, bao gồm chữ hoa, thường, số và kí tự đặc biệt”
</t>
    </r>
    <r>
      <rPr>
        <sz val="10"/>
        <color indexed="49"/>
        <rFont val="Tahoma"/>
        <family val="2"/>
      </rPr>
      <t xml:space="preserve">Defect: </t>
    </r>
    <r>
      <rPr>
        <sz val="10"/>
        <rFont val="Tahoma"/>
        <family val="2"/>
      </rPr>
      <t xml:space="preserve">
Hiển thị thông báo “Đăng ký thành công"
</t>
    </r>
  </si>
  <si>
    <t>Truy cập vào trang web thành công
Test data (chưa tồn tại)
-Chọn ảnh avatar
-Tên công ty: CT TNHH YAGI
-Email: hr@yagi.vn
-Tài khoản: YagiVN
-Password: YagiVN@123
-Website: https://yagi.vn
-Số điện thoại: 0123456789
-Địa chỉ: Q3,HCM
-Quốc gia: Việt Nam</t>
  </si>
  <si>
    <t xml:space="preserve">1. Truy cập vào trang đăng nhập và đăng ký
2. Chọn Đăng ký dành cho nhà tuyển dụng
3. Nhập test data
4. Nhấn nút Đăng ký
</t>
  </si>
  <si>
    <r>
      <t>1. Hiển thị màn hình đăng nhập và đăng ký
2. Hiển thị màn hình nhập thông tin gồm các trường: Tên công ty, email, địa chỉ, website công ty,  số điện thoại, lĩnh vực hoạt động, quốc gia
3. Hiển thị đúng dữ liệu test data
4. Hiển thị thông báo</t>
    </r>
    <r>
      <rPr>
        <sz val="10"/>
        <color theme="5" tint="-0.249977111117893"/>
        <rFont val="Tahoma"/>
        <family val="2"/>
      </rPr>
      <t xml:space="preserve"> "Đăng ký thành công"</t>
    </r>
  </si>
  <si>
    <t>F-007</t>
  </si>
  <si>
    <t>Đăng ký nhà tuyển dụng</t>
  </si>
  <si>
    <t xml:space="preserve">Hiển thị sai thông báo khi đăng ký 1 tài khoản có tên tài khoản bị trùng </t>
  </si>
  <si>
    <t>Truy cập vào trang web thành công
Test data:
-Chọn ảnh avatar
-Tên công ty: CT ABC
-Email: hr@abc.vn
-Tài khoản: YagiVN
-Password: AbcVN@123
-Website: https://abc.vn
-Số điện thoại: 0123456788
-Địa chỉ: Q1,HCM
-Quốc gia: Việt Nam</t>
  </si>
  <si>
    <r>
      <rPr>
        <sz val="10"/>
        <color indexed="49"/>
        <rFont val="Tahoma"/>
        <family val="2"/>
      </rPr>
      <t>Steps:</t>
    </r>
    <r>
      <rPr>
        <sz val="10"/>
        <rFont val="Tahoma"/>
        <family val="2"/>
      </rPr>
      <t xml:space="preserve">
1. Truy cập vào trang đăng nhập và đăng ký
2. Chọn Đăng ký dành cho nhà tuyển dụng
3. Nhập test data (Chọn ảnh avatar, Tên công ty: CT ABC, Email: hr@abc.vn, Tài khoản: YagiVN, Password: AbcVN@123, Website: https://abc.vn, Số điện thoại: 0123456788, Địa chỉ: Q1,HCM, Quốc gia: Việt Nam)
4. Nhấn nút Đăng ký
</t>
    </r>
    <r>
      <rPr>
        <sz val="10"/>
        <color indexed="49"/>
        <rFont val="Tahoma"/>
        <family val="2"/>
      </rPr>
      <t xml:space="preserve">Expected output:
</t>
    </r>
    <r>
      <rPr>
        <sz val="10"/>
        <rFont val="Tahoma"/>
        <family val="2"/>
      </rPr>
      <t xml:space="preserve">Hiển thị thông báo "Tài khoản đã tồn tại"
</t>
    </r>
    <r>
      <rPr>
        <sz val="10"/>
        <color indexed="49"/>
        <rFont val="Tahoma"/>
        <family val="2"/>
      </rPr>
      <t xml:space="preserve">Defect: </t>
    </r>
    <r>
      <rPr>
        <sz val="10"/>
        <rFont val="Tahoma"/>
        <family val="2"/>
      </rPr>
      <t xml:space="preserve">
Hiển thị thông báo “Đăng ký thành công"
</t>
    </r>
  </si>
  <si>
    <t>Truy cập vào trang web thành công
Test data:
-Chọn ảnh avatar
-Tên công ty: CT XYZ
-Email: hr@yagi.vn
-Tài khoản: XyzVN
-Password: XyzVN@123
-Website: https://xyz.vn
-Số điện thoại: 0123456787
-Địa chỉ: Q1,HCM
-Quốc gia: Việt Nam</t>
  </si>
  <si>
    <t>F-008</t>
  </si>
  <si>
    <t xml:space="preserve">Hiển thị sai thông báo khi đăng ký 1 tài khoản có email bị trùng </t>
  </si>
  <si>
    <r>
      <rPr>
        <sz val="10"/>
        <color indexed="49"/>
        <rFont val="Tahoma"/>
        <family val="2"/>
      </rPr>
      <t>Steps:</t>
    </r>
    <r>
      <rPr>
        <sz val="10"/>
        <rFont val="Tahoma"/>
        <family val="2"/>
      </rPr>
      <t xml:space="preserve">
1. Truy cập vào trang đăng nhập và đăng ký
2. Chọn Đăng ký dành cho nhà tuyển dụng
3. Nhập test data (Chọn ảnh avatar, Tên công ty: CT XYZ, Email: hr@yagi.vn, Tài khoản: XyzVN, Password: XyzVN@123, Website: https://xyz.vn, Số điện thoại: 0123456787, Địa chỉ: Q1,HCM, Quốc gia: Việt Nam)
4. Nhấn nút Đăng ký
</t>
    </r>
    <r>
      <rPr>
        <sz val="10"/>
        <color indexed="49"/>
        <rFont val="Tahoma"/>
        <family val="2"/>
      </rPr>
      <t xml:space="preserve">Expected output:
</t>
    </r>
    <r>
      <rPr>
        <sz val="10"/>
        <rFont val="Tahoma"/>
        <family val="2"/>
      </rPr>
      <t xml:space="preserve">Hiển thị thông báo "Email đã tồn tại trên hệ thống"
</t>
    </r>
    <r>
      <rPr>
        <sz val="10"/>
        <color indexed="49"/>
        <rFont val="Tahoma"/>
        <family val="2"/>
      </rPr>
      <t xml:space="preserve">Defect: </t>
    </r>
    <r>
      <rPr>
        <sz val="10"/>
        <rFont val="Tahoma"/>
        <family val="2"/>
      </rPr>
      <t xml:space="preserve">
Hiển thị thông báo “Đăng ký thành công"
</t>
    </r>
  </si>
  <si>
    <t>Truy cập vào trang web thành công
Test data:
-Chọn ảnh avatar
-Tên công ty: CT LG
-Email: hr@lg.vn
-Tài khoản: LGVN
-Password: LgVN@123
-Website: https://lg.vn
-Số điện thoại: 0123456789
-Địa chỉ: Q1,HCM
-Quốc gia: Việt Nam</t>
  </si>
  <si>
    <t>F-009</t>
  </si>
  <si>
    <t>Hiển thị sai thông báo khi đăng ký 1 tài khoản có số điện thoại bị trùng</t>
  </si>
  <si>
    <r>
      <rPr>
        <sz val="10"/>
        <color indexed="49"/>
        <rFont val="Tahoma"/>
        <family val="2"/>
      </rPr>
      <t>Steps:</t>
    </r>
    <r>
      <rPr>
        <sz val="10"/>
        <rFont val="Tahoma"/>
        <family val="2"/>
      </rPr>
      <t xml:space="preserve">
1. Truy cập vào trang đăng nhập và đăng ký
2. Chọn Đăng ký dành cho nhà tuyển dụng
3. Nhập test data (Chọn ảnh avatar, Tên công ty: CT LG, Email: hr@lg.vn, Tài khoản: LGVN, Password: LGVN@123, Website: https://lg.vn, Số điện thoại: 0123456789, Địa chỉ: Q1,HCM, Quốc gia: Việt Nam)
4. Nhấn nút Đăng ký
</t>
    </r>
    <r>
      <rPr>
        <sz val="10"/>
        <color indexed="49"/>
        <rFont val="Tahoma"/>
        <family val="2"/>
      </rPr>
      <t xml:space="preserve">Expected output:
</t>
    </r>
    <r>
      <rPr>
        <sz val="10"/>
        <rFont val="Tahoma"/>
        <family val="2"/>
      </rPr>
      <t xml:space="preserve">Hiển thị thông báo "Số điện thoại đã tồn tại trên hệ thống"
</t>
    </r>
    <r>
      <rPr>
        <sz val="10"/>
        <color indexed="49"/>
        <rFont val="Tahoma"/>
        <family val="2"/>
      </rPr>
      <t xml:space="preserve">Defect: </t>
    </r>
    <r>
      <rPr>
        <sz val="10"/>
        <rFont val="Tahoma"/>
        <family val="2"/>
      </rPr>
      <t xml:space="preserve">
Hiển thị thông báo “Đăng ký thành công"
</t>
    </r>
  </si>
  <si>
    <t>Truy cập vào trang web thành công
Test data:
-Chọn ảnh avatar
-Tên công ty: SAMSUNG
-Email: samsung@123
-Tài khoản: SAMSUNG
-Password: Samsung@123
-Website: https://samsung.vn
-Số điện thoại: 0123456777
-Địa chỉ: Q1,HCM
-Quốc gia: Việt Nam</t>
  </si>
  <si>
    <t>F-010</t>
  </si>
  <si>
    <t>Hiển thị sai thông báo khi đăng ký 1 tài khoản có email bị sai định dạng</t>
  </si>
  <si>
    <r>
      <rPr>
        <sz val="10"/>
        <color indexed="49"/>
        <rFont val="Tahoma"/>
        <family val="2"/>
      </rPr>
      <t>Steps:</t>
    </r>
    <r>
      <rPr>
        <sz val="10"/>
        <rFont val="Tahoma"/>
        <family val="2"/>
      </rPr>
      <t xml:space="preserve">
1. Truy cập vào trang đăng nhập và đăng ký
2. Chọn Đăng ký dành cho nhà tuyển dụng
3. Nhập test data (Chọn ảnh avatar, Tên công ty: SAMSUNG, Email: samsung@123, Tài khoản: SAMSUNG, Password: Samsung@123, Website: https://samsung.vn, Số điện thoại: 0123456777, Địa chỉ: Q1,HCM, Quốc gia: Việt Nam)
4. Nhấn nút Đăng ký
</t>
    </r>
    <r>
      <rPr>
        <sz val="10"/>
        <color indexed="49"/>
        <rFont val="Tahoma"/>
        <family val="2"/>
      </rPr>
      <t xml:space="preserve">Expected output:
</t>
    </r>
    <r>
      <rPr>
        <sz val="10"/>
        <rFont val="Tahoma"/>
        <family val="2"/>
      </rPr>
      <t xml:space="preserve">Hiển thị thông báo "Email hoặc số điện thoại không hợp lệ"
</t>
    </r>
    <r>
      <rPr>
        <sz val="10"/>
        <color indexed="49"/>
        <rFont val="Tahoma"/>
        <family val="2"/>
      </rPr>
      <t xml:space="preserve">Defect: </t>
    </r>
    <r>
      <rPr>
        <sz val="10"/>
        <rFont val="Tahoma"/>
        <family val="2"/>
      </rPr>
      <t xml:space="preserve">
Hiển thị thông báo “Có thể bạn chưa nhập thông tin"
</t>
    </r>
  </si>
  <si>
    <t>Truy cập vào trang web thành công
Test data:
-Chọn ảnh avatar
-Tên công ty: SAMSUNG
-Email: hr@samsung.vn
-Tài khoản: SAMSUNG
-Password: Samsung@123
-Website: https://samsung.vn
-Số điện thoại: 01234567@@
-Địa chỉ: Q1,HCM
-Quốc gia: Việt Nam</t>
  </si>
  <si>
    <t>F-011</t>
  </si>
  <si>
    <t>Hiển thị sai thông báo khi đăng ký 1 tài khoản có số điện thoại bị sai định dạng</t>
  </si>
  <si>
    <r>
      <rPr>
        <sz val="10"/>
        <color indexed="49"/>
        <rFont val="Tahoma"/>
        <family val="2"/>
      </rPr>
      <t>Steps:</t>
    </r>
    <r>
      <rPr>
        <sz val="10"/>
        <rFont val="Tahoma"/>
        <family val="2"/>
      </rPr>
      <t xml:space="preserve">
1. Truy cập vào trang đăng nhập và đăng ký
2. Chọn Đăng ký dành cho nhà tuyển dụng
3. Nhập test data (Chọn ảnh avatar, Tên công ty: SAMSUNG, Email: hr@samsung.vn, Tài khoản: SAMSUNG, Password: Samsung@123, Website: https://samsung.vn, Số điện thoại: 01234567@@, Địa chỉ: Q1,HCM, Quốc gia: Việt Nam)
4. Nhấn nút Đăng ký
</t>
    </r>
    <r>
      <rPr>
        <sz val="10"/>
        <color indexed="49"/>
        <rFont val="Tahoma"/>
        <family val="2"/>
      </rPr>
      <t xml:space="preserve">Expected output:
</t>
    </r>
    <r>
      <rPr>
        <sz val="10"/>
        <rFont val="Tahoma"/>
        <family val="2"/>
      </rPr>
      <t xml:space="preserve">Hiển thị thông báo "Email hoặc số điện thoại không hợp lệ"
</t>
    </r>
    <r>
      <rPr>
        <sz val="10"/>
        <color indexed="49"/>
        <rFont val="Tahoma"/>
        <family val="2"/>
      </rPr>
      <t xml:space="preserve">Defect: </t>
    </r>
    <r>
      <rPr>
        <sz val="10"/>
        <rFont val="Tahoma"/>
        <family val="2"/>
      </rPr>
      <t xml:space="preserve">
Hiển thị thông báo “Đăng ký thành công"
</t>
    </r>
  </si>
  <si>
    <t>Truy cập vào trang web thành công
Test data:
-Chọn ảnh avatar
-Tên công ty: 
-Email: hr@toshiba.vn
-Tài khoản: TOSHIBA
-Password: Toshiba@123
-Website: https://toshiba.vn
-Số điện thoại: 0123456766
-Địa chỉ: Q1,HCM
-Quốc gia: Việt Nam</t>
  </si>
  <si>
    <r>
      <t>1. Hiển thị màn hình đăng nhập và đăng ký
2. Hiển thị màn hình nhập thông tin gồm các trường: Tên công ty, email, địa chỉ, website công ty,  số điện thoại, lĩnh vực hoạt động, quốc gia
3. Hiển thị đúng dữ liệu test data
4. Hiển thị thông báo</t>
    </r>
    <r>
      <rPr>
        <sz val="10"/>
        <color theme="5" tint="-0.249977111117893"/>
        <rFont val="Tahoma"/>
        <family val="2"/>
      </rPr>
      <t xml:space="preserve"> "Có thể bạn chưa nhập thông tin"</t>
    </r>
  </si>
  <si>
    <t>Truy cập vào trang web thành công
Test data:
-Chọn ảnh avatar
-Tên công ty: TOSHIBA
-Email: hr@toshiba.vn
-Tài khoản: TOSHIBA
-Password: To@123
-Website: https://toshiba.vn
-Số điện thoại: 0123456766
-Địa chỉ: Q1,HCM
-Quốc gia: Việt Nam</t>
  </si>
  <si>
    <t>F-012</t>
  </si>
  <si>
    <r>
      <rPr>
        <sz val="10"/>
        <color indexed="49"/>
        <rFont val="Tahoma"/>
        <family val="2"/>
      </rPr>
      <t>Steps:</t>
    </r>
    <r>
      <rPr>
        <sz val="10"/>
        <rFont val="Tahoma"/>
        <family val="2"/>
      </rPr>
      <t xml:space="preserve">
1. Truy cập vào trang đăng nhập và đăng ký
2. Chọn Đăng ký dành cho nhà tuyển dụng
3. Nhập test data (Chọn ảnh avatar, Tên công ty: TOSHIBA, Email: hr@toshiba.vn, Tài khoản: TOSHIBA, Password: To@123, Website: https://toshiba.vn, Số điện thoại: 0123456766, Địa chỉ: Q1,HCM, Quốc gia: Việt Nam)
4. Nhấn nút Đăng ký
</t>
    </r>
    <r>
      <rPr>
        <sz val="10"/>
        <color indexed="49"/>
        <rFont val="Tahoma"/>
        <family val="2"/>
      </rPr>
      <t xml:space="preserve">Expected output:
</t>
    </r>
    <r>
      <rPr>
        <sz val="10"/>
        <rFont val="Tahoma"/>
        <family val="2"/>
      </rPr>
      <t xml:space="preserve">Hiển thị thông báo “Mật khẩu không hợp lệ, mật khẩu phải tối thiểu 8 kí tự, bao gồm chữ hoa, thường, số và kí tự đặc biệt”
</t>
    </r>
    <r>
      <rPr>
        <sz val="10"/>
        <color indexed="49"/>
        <rFont val="Tahoma"/>
        <family val="2"/>
      </rPr>
      <t xml:space="preserve">Defect: </t>
    </r>
    <r>
      <rPr>
        <sz val="10"/>
        <rFont val="Tahoma"/>
        <family val="2"/>
      </rPr>
      <t xml:space="preserve">
Hiển thị thông báo “Đăng ký thành công"
</t>
    </r>
  </si>
  <si>
    <t>Đã có tài khoản
Test data:
-username: ILOVEU (Không tồn tại)
-password: Funix@123</t>
  </si>
  <si>
    <t>F-013</t>
  </si>
  <si>
    <t>Luồng đăng nhập</t>
  </si>
  <si>
    <t>Đăng nhập không thành công với username không tồn tại trong hệ thống</t>
  </si>
  <si>
    <t>Hiển thị sai thông báo khi đăng nhập 1 tài khoản có username không tồn tại trong hệ thống</t>
  </si>
  <si>
    <t>1. Truy cập vào trang đăng nhập
2. Nhập test data
3. Nhấn đăng nhập dành cho ứng viên</t>
  </si>
  <si>
    <t>1. Hiển thị màn hình đăng nhập 
2. Hiển thị đúng thông tin trong test data
3. Hiển thị thông báo “ Sai tài khoản hoặc mật khẩu"</t>
  </si>
  <si>
    <t>F-014</t>
  </si>
  <si>
    <t>Hiển thị sai thông báo khi đăng nhập tài khoản nhưng để trống password</t>
  </si>
  <si>
    <r>
      <rPr>
        <sz val="10"/>
        <color indexed="49"/>
        <rFont val="Tahoma"/>
        <family val="2"/>
      </rPr>
      <t>Steps:</t>
    </r>
    <r>
      <rPr>
        <sz val="10"/>
        <rFont val="Tahoma"/>
        <family val="2"/>
      </rPr>
      <t xml:space="preserve">
1. Truy cập vào trang đăng nhập
2. Nhập test data (username: ILOVEU, password: Funix@123)
3. Nhấn đăng nhập dành cho ứng viên
</t>
    </r>
    <r>
      <rPr>
        <sz val="10"/>
        <color indexed="49"/>
        <rFont val="Tahoma"/>
        <family val="2"/>
      </rPr>
      <t xml:space="preserve">Expected output:
</t>
    </r>
    <r>
      <rPr>
        <sz val="10"/>
        <rFont val="Tahoma"/>
        <family val="2"/>
      </rPr>
      <t xml:space="preserve">Hiển thị thông báo “Tài khoản không tồn tại"
</t>
    </r>
    <r>
      <rPr>
        <sz val="10"/>
        <color indexed="49"/>
        <rFont val="Tahoma"/>
        <family val="2"/>
      </rPr>
      <t xml:space="preserve">Defect: </t>
    </r>
    <r>
      <rPr>
        <sz val="10"/>
        <rFont val="Tahoma"/>
        <family val="2"/>
      </rPr>
      <t xml:space="preserve">
Hiển thị thông báo “Sai tài khoản hoặc mật khẩu"
</t>
    </r>
  </si>
  <si>
    <r>
      <rPr>
        <sz val="10"/>
        <color indexed="49"/>
        <rFont val="Tahoma"/>
        <family val="2"/>
      </rPr>
      <t>Steps:</t>
    </r>
    <r>
      <rPr>
        <sz val="10"/>
        <rFont val="Tahoma"/>
        <family val="2"/>
      </rPr>
      <t xml:space="preserve">
1. Truy cập vào trang đăng nhập
2. Nhập test data (username: "", password: Funix@123)
3. Nhấn đăng nhập dành cho ứng viên
</t>
    </r>
    <r>
      <rPr>
        <sz val="10"/>
        <color indexed="49"/>
        <rFont val="Tahoma"/>
        <family val="2"/>
      </rPr>
      <t xml:space="preserve">Expected output:
</t>
    </r>
    <r>
      <rPr>
        <sz val="10"/>
        <rFont val="Tahoma"/>
        <family val="2"/>
      </rPr>
      <t xml:space="preserve">Hiển thị thông báo “Sai tài khoản hoặc mật khẩu"
</t>
    </r>
    <r>
      <rPr>
        <sz val="10"/>
        <color indexed="49"/>
        <rFont val="Tahoma"/>
        <family val="2"/>
      </rPr>
      <t xml:space="preserve">Defect: </t>
    </r>
    <r>
      <rPr>
        <sz val="10"/>
        <rFont val="Tahoma"/>
        <family val="2"/>
      </rPr>
      <t xml:space="preserve">
Hiển thị thông báo “Đăng nhập thành công" và truy cập được vào trang tài khoản
</t>
    </r>
  </si>
  <si>
    <t>F-015</t>
  </si>
  <si>
    <t>Hiển thị sai thông báo khi đăng nhập tài khoản nhưng password không hợp lệ</t>
  </si>
  <si>
    <t>Đã có tài khoản
Test data:
-username: Funix
-password: Fu123</t>
  </si>
  <si>
    <r>
      <rPr>
        <sz val="10"/>
        <color indexed="49"/>
        <rFont val="Tahoma"/>
        <family val="2"/>
      </rPr>
      <t>Steps:</t>
    </r>
    <r>
      <rPr>
        <sz val="10"/>
        <rFont val="Tahoma"/>
        <family val="2"/>
      </rPr>
      <t xml:space="preserve">
1. Truy cập vào trang đăng nhập
2. Nhập test data (username: Funix, password: Fu123)
3. Nhấn đăng nhập dành cho ứng viên
</t>
    </r>
    <r>
      <rPr>
        <sz val="10"/>
        <color indexed="49"/>
        <rFont val="Tahoma"/>
        <family val="2"/>
      </rPr>
      <t xml:space="preserve">Expected output:
</t>
    </r>
    <r>
      <rPr>
        <sz val="10"/>
        <rFont val="Tahoma"/>
        <family val="2"/>
      </rPr>
      <t xml:space="preserve">Hiển thị thông báo “Mật khẩu không hợp lệ, mật khẩu phải tối thiểu 8 kí tự, bao gồm chữ hoa, chữ thường, số và ký tự đặc biệt "
</t>
    </r>
    <r>
      <rPr>
        <sz val="10"/>
        <color indexed="49"/>
        <rFont val="Tahoma"/>
        <family val="2"/>
      </rPr>
      <t xml:space="preserve">Defect: </t>
    </r>
    <r>
      <rPr>
        <sz val="10"/>
        <rFont val="Tahoma"/>
        <family val="2"/>
      </rPr>
      <t xml:space="preserve">
Hiển thị thông báo “Đăng nhập thành công" và truy cập được vào trang tài khoản
</t>
    </r>
  </si>
  <si>
    <t>F-016</t>
  </si>
  <si>
    <t>Hiển thị sai thông báo khi đăng nhập tài khoản nhưng sai password</t>
  </si>
  <si>
    <r>
      <rPr>
        <sz val="10"/>
        <color indexed="49"/>
        <rFont val="Tahoma"/>
        <family val="2"/>
      </rPr>
      <t>Steps:</t>
    </r>
    <r>
      <rPr>
        <sz val="10"/>
        <rFont val="Tahoma"/>
        <family val="2"/>
      </rPr>
      <t xml:space="preserve">
1. Truy cập vào trang đăng nhập
2. Nhập test data (username: Funix, password: Funix@1234)
3. Nhấn đăng nhập dành cho ứng viên
</t>
    </r>
    <r>
      <rPr>
        <sz val="10"/>
        <color indexed="49"/>
        <rFont val="Tahoma"/>
        <family val="2"/>
      </rPr>
      <t xml:space="preserve">Expected output:
</t>
    </r>
    <r>
      <rPr>
        <sz val="10"/>
        <rFont val="Tahoma"/>
        <family val="2"/>
      </rPr>
      <t xml:space="preserve">Hiển thị thông báo “Sai mật khẩu"
</t>
    </r>
    <r>
      <rPr>
        <sz val="10"/>
        <color indexed="49"/>
        <rFont val="Tahoma"/>
        <family val="2"/>
      </rPr>
      <t xml:space="preserve">Defect: </t>
    </r>
    <r>
      <rPr>
        <sz val="10"/>
        <rFont val="Tahoma"/>
        <family val="2"/>
      </rPr>
      <t xml:space="preserve">
Hiển thị thông báo “Đăng nhập thành công" và truy cập được vào trang tài khoản
</t>
    </r>
  </si>
  <si>
    <t>1. Hiển thị màn hình đăng nhập vào ứng dụng
2. Hiển thị đúng thông tin trong test data
3. Hiển thị thông báo “Đăng nhập thành công" và chuyển đến trang danh sách việc làm
4. Đăng xuất thành công, quay về màn hình chính (màn hình đăng nhập và đăng ký)</t>
  </si>
  <si>
    <t>1. Truy cập vào trang đăng nhập
2. Nhập test data
3. Nhấn đăng nhập dành cho ứng viên
4. Nhấn vào tên tài khoản góc trên trái và chọn đăng xuất</t>
  </si>
  <si>
    <t>Nhà tuyển dụng đã có tài khoản
Test data:
+Username: YagiVN
+Password: Yagi@123 
+Tên công việc: Tester
+Kinh nghiệm: 2 năm
+Học vấn: Đại học
+Địa chỉ: Q8,HCM
+Mô tả công việc: Tìm kiếm các lỗi của hệ thống phần mềm
+Yêu cầu: khả năng phân tích
+Mức lương: 10,000,000
+Trình độ: Junior</t>
  </si>
  <si>
    <t>1. Nhà tuyển dụng đăng nhập thành công
2. Chọn 'Tạo thông tin tuyển dụng'
3. Nhập test data 
4. Nhấn nút 'Tạo'</t>
  </si>
  <si>
    <t>Nhà tuyển dụng đã có tài khoản
Test data:
+Username: YagiVN
+Password: Yagi@123 
+Tên công việc: Tester
+Kinh nghiệm: 2 năm
+Học vấn: Đại học
+Địa chỉ: Q8,HCM
+Mô tả công việc: 
+Yêu cầu: khả năng phân tích
+Mức lương: 10,000,000
+Trình độ: Junior</t>
  </si>
  <si>
    <t>Nhà tuyển dụng đã có tài khoản
Test data:
+Username: YagiVN
+Password: Yagi@123  
+Tên công việc: Tester
+Kinh nghiệm: 2 năm
+Học vấn: Đại học
+Địa chỉ: Q8,HCM
+Mô tả công việc: Tìm kiếm các lỗi của hệ thống phần mềm
+Yêu cầu: khả năng phân tích
+Mức lương: abcd
+Trình độ: Junior</t>
  </si>
  <si>
    <t>Nhà tuyển dụng đã có tài khoản
Test data:
+Username: YagiVN
+Password: Yagi@123   
+Mức lương: 11,000,000</t>
  </si>
  <si>
    <t>Chưa có chức năng sửa/xóa bài đăng việc làm</t>
  </si>
  <si>
    <t>Nhà tuyển dụng đã có tài khoản
Test data:
+Username: YagiVN
+Password: Yagi@123
+Mức lương: 9,OOO,OOO</t>
  </si>
  <si>
    <t xml:space="preserve">Nhà tuyển dụng đã có tài khoản
Test data:
+Username: YagiVN
+Password: Yagi@123
+Mức lương: </t>
  </si>
  <si>
    <t>Nhà tuyển dụng đã có tài khoản
Test data:
+Username: YagiVN
+Password: Yagi@123</t>
  </si>
  <si>
    <t>F-017</t>
  </si>
  <si>
    <t>Ứng tuyển công việc</t>
  </si>
  <si>
    <t xml:space="preserve">1. Ứng viên đăng nhập thành công
2. Chọn mục Find Job
</t>
  </si>
  <si>
    <t>1. Hiện thị trang ứng viên
2. Chuyển sang trang danh sách tin tuyển dụng mới nhất kèm theo lựa chọn cho ứng viên bao gồm : “Chia sẻ ”, “Ứng tuyển ngay”, “xem chi tiết”
Hệ thống cần cung cấp các bộ lọc như sau:
         - Tìm kiếm theo tên nhà tuyển dụng
         - Tìm kiếm theo lĩnh vực
         - Lọc theo thời hạn nộp hồ sơ
         - Tìm kiếm theo vị trí</t>
  </si>
  <si>
    <r>
      <rPr>
        <sz val="10"/>
        <color indexed="49"/>
        <rFont val="Tahoma"/>
        <family val="2"/>
      </rPr>
      <t>Steps:</t>
    </r>
    <r>
      <rPr>
        <sz val="10"/>
        <rFont val="Tahoma"/>
        <family val="2"/>
      </rPr>
      <t xml:space="preserve">
1. Ứng viên đăng nhập thành công (username: Funix, password: Funix@1234)
2. Chọn mục Find Job
</t>
    </r>
    <r>
      <rPr>
        <sz val="10"/>
        <color indexed="49"/>
        <rFont val="Tahoma"/>
        <family val="2"/>
      </rPr>
      <t xml:space="preserve">Expected output:
</t>
    </r>
    <r>
      <rPr>
        <sz val="10"/>
        <rFont val="Tahoma"/>
        <family val="2"/>
      </rPr>
      <t xml:space="preserve">Chuyển sang trang danh sách tin tuyển dụng mới nhất kèm theo lựa chọn cho ứng viên bao gồm : “Chia sẻ ”, “Ứng tuyển ngay”, “xem chi tiết”
Hệ thống cần cung cấp các bộ lọc như sau:
         - Tìm kiếm theo tên nhà tuyển dụng
         - Tìm kiếm theo lĩnh vực
         - Lọc theo thời hạn nộp hồ sơ
         - Tìm kiếm theo vị trí
</t>
    </r>
    <r>
      <rPr>
        <sz val="10"/>
        <color indexed="49"/>
        <rFont val="Tahoma"/>
        <family val="2"/>
      </rPr>
      <t xml:space="preserve">Defect: </t>
    </r>
    <r>
      <rPr>
        <sz val="10"/>
        <rFont val="Tahoma"/>
        <family val="2"/>
      </rPr>
      <t xml:space="preserve">
Hệ thống không xây dựng bộ lọc 
Khi vào mục Tất cả bản tin có thanh search nhưng không sử dụng được (không điền thông tin cần tìm vào ô được)
</t>
    </r>
  </si>
  <si>
    <t>1. Hiện thị trang ứng viên
2. Chuyển sang trang danh sách tin tuyển dụng mới nhất kèm theo lựa chọn cho ứng viên bao gồm : “Chia sẻ ”, “Ứng tuyển ngay”, “xem chi tiết”
Hệ thống cần cung cấp các bộ lọc như sau:
         - Tìm kiếm theo tên nhà tuyển dụng
         - Tìm kiếm theo lĩnh vực
         - Lọc theo thời hạn nộp hồ sơ
         - Tìm kiếm theo vị trí
3. Hiển thị mô tả chi tiết về công việc</t>
  </si>
  <si>
    <t>1. Hiện thị trang ứng viên
2. Chuyển sang trang danh sách tin tuyển dụng mới nhất kèm theo lựa chọn cho ứng viên bao gồm : “Chia sẻ ”, “Ứng tuyển ngay”, “xem chi tiết”
Hệ thống cần cung cấp các bộ lọc như sau:
         - Tìm kiếm theo tên nhà tuyển dụng
         - Tìm kiếm theo lĩnh vực
         - Lọc theo thời hạn nộp hồ sơ
         - Tìm kiếm theo vị trí
3. Hiển thị mô tả chi tiết về công việc
4. Hiển thị thông báo "Ứng tuyển thành công"</t>
  </si>
  <si>
    <t>1. Hiện thị trang ứng viên
2. Chuyển sang trang danh sách tin tuyển dụng mới nhất kèm theo lựa chọn cho ứng viên bao gồm : “Chia sẻ ”, “Ứng tuyển ngay”, “xem chi tiết”
Hệ thống cần cung cấp các bộ lọc như sau:
         - Tìm kiếm theo tên nhà tuyển dụng
         - Tìm kiếm theo lĩnh vực
         - Lọc theo thời hạn nộp hồ sơ
         - Tìm kiếm theo vị trí
3. Hiển thị mô tả chi tiết về công việc
4. Hiển thị đường link liên kết ra các mạng xã hội</t>
  </si>
  <si>
    <t>F-018</t>
  </si>
  <si>
    <t>Ứng viên không thể chia sẻ tin tuyển dụng</t>
  </si>
  <si>
    <t xml:space="preserve">1. Ứng viên đăng nhập thành công
2. Chọn mục Find Job
3. Chọn dấu mũi tên 'Mô tả chi tiết công việc'
</t>
  </si>
  <si>
    <t>1. Ứng viên đăng nhập thành công
2. Chọn mục Find Job
3. Chọn dấu mũi tên 'Mô tả chi tiết công việc'
4. Chọn 'Ứng tuyển ngay'</t>
  </si>
  <si>
    <t>1. Ứng viên đăng nhập thành công
2. Chọn mục Find Job
3. Chọn dấu mũi tên 'Mô tả chi tiết công việc'
4. Chọn biểu tượng 'Chia sẻ'</t>
  </si>
  <si>
    <r>
      <rPr>
        <sz val="10"/>
        <color indexed="49"/>
        <rFont val="Tahoma"/>
        <family val="2"/>
      </rPr>
      <t>Steps:</t>
    </r>
    <r>
      <rPr>
        <sz val="10"/>
        <rFont val="Tahoma"/>
        <family val="2"/>
      </rPr>
      <t xml:space="preserve">
1. Ứng viên đăng nhập thành công (username: Funix, password: Funix@1234)
2. Chọn mục Find Job
3. Chọn dấu mũi tên 'Mô tả chi tiết công việc'
4. Chọn biểu tượng 'Chia sẻ'
</t>
    </r>
    <r>
      <rPr>
        <sz val="10"/>
        <color indexed="49"/>
        <rFont val="Tahoma"/>
        <family val="2"/>
      </rPr>
      <t xml:space="preserve">Expected output:
</t>
    </r>
    <r>
      <rPr>
        <sz val="10"/>
        <rFont val="Tahoma"/>
        <family val="2"/>
      </rPr>
      <t xml:space="preserve">Hiển thị đường link liên kết ra các mạng xã hội
</t>
    </r>
    <r>
      <rPr>
        <sz val="10"/>
        <color indexed="49"/>
        <rFont val="Tahoma"/>
        <family val="2"/>
      </rPr>
      <t xml:space="preserve">Defect: </t>
    </r>
    <r>
      <rPr>
        <sz val="10"/>
        <rFont val="Tahoma"/>
        <family val="2"/>
      </rPr>
      <t xml:space="preserve">
Không hiển thị bất kỳ đường link liên kết nào ra các mạng xã hội
</t>
    </r>
  </si>
  <si>
    <t xml:space="preserve">1. Hiển thị trang ứng viên
2. Chuyển sang trang thông tin ứng viên
3. Hiển thị thông tin hồ sơ của ứng viên cùng với 1 lựa chọn cho phép chỉnh sửa
4. Hiển thị danh sách các trường thông tin hiên tại 
5. Hiển thị đúng thông tin test data
6. Hiển thông báo "Sửa thông tin thành công" </t>
  </si>
  <si>
    <t xml:space="preserve">Ứng viên đã có tài khoản
Test data:
+Username: Funix
+Password: Funix@123
+Số điện thoại: 0123456766 </t>
  </si>
  <si>
    <t>Ứng viên đã có tài khoản
Test data:
+Username: Funix
+Password: Funix@123
+Email: Funix@123</t>
  </si>
  <si>
    <t>Chỉnh sửa hồ sơ thất bại khi nhập sai định dạng trường bắt buộc</t>
  </si>
  <si>
    <t>F-019</t>
  </si>
  <si>
    <t>Chỉnh sửa hồ sơ ứng viên</t>
  </si>
  <si>
    <t>Không hiển thị thông báo khi chỉnh sửa hồ sơ ứng viên sai định dạng trường bắt buộc</t>
  </si>
  <si>
    <r>
      <rPr>
        <sz val="10"/>
        <color indexed="49"/>
        <rFont val="Tahoma"/>
        <family val="2"/>
      </rPr>
      <t>Steps:</t>
    </r>
    <r>
      <rPr>
        <sz val="10"/>
        <rFont val="Tahoma"/>
        <family val="2"/>
      </rPr>
      <t xml:space="preserve">
1. Ứng viên đăng nhập thành công (Username: Funix, Password: Funix@123)
2. Chọn mục Thông tin cá nhân
3. Chọn mục 'Hồ sơ'
4. Chọn 'Chỉnh sửa'
5. Nhập test data (Email: Funix@123)
6. Chọn 'Chỉnh sửa'
</t>
    </r>
    <r>
      <rPr>
        <sz val="10"/>
        <color indexed="49"/>
        <rFont val="Tahoma"/>
        <family val="2"/>
      </rPr>
      <t xml:space="preserve">Expected output:
</t>
    </r>
    <r>
      <rPr>
        <sz val="10"/>
        <rFont val="Tahoma"/>
        <family val="2"/>
      </rPr>
      <t xml:space="preserve">Hiển thông báo "Sửa thông tin thất bại" 
</t>
    </r>
    <r>
      <rPr>
        <sz val="10"/>
        <color indexed="49"/>
        <rFont val="Tahoma"/>
        <family val="2"/>
      </rPr>
      <t xml:space="preserve">Defect: </t>
    </r>
    <r>
      <rPr>
        <sz val="10"/>
        <rFont val="Tahoma"/>
        <family val="2"/>
      </rPr>
      <t xml:space="preserve">
Không hiển thị thông báo, đồng thời thông tin cũng không được sửa
</t>
    </r>
  </si>
  <si>
    <t xml:space="preserve">1. Hiện thị trang ứng viên
2. Chuyển sang trang thông tin ứng viên
3. Hiển thị trang đăng bài với các nội dung bắt buộc sau: Tên công việc, Kinh nghiệm, Học vấn
4. Hiển thị đúng thông tin test data
5. Hiện thông báo "Bài viết được tạo thành công" </t>
  </si>
  <si>
    <t>F-020</t>
  </si>
  <si>
    <t>Ứng viên đăng bài tìm việc</t>
  </si>
  <si>
    <t>Hiển thị sai thông báo khi ứng viên đăng bài thiếu thông tin</t>
  </si>
  <si>
    <r>
      <rPr>
        <sz val="10"/>
        <color indexed="49"/>
        <rFont val="Tahoma"/>
        <family val="2"/>
      </rPr>
      <t>Steps:</t>
    </r>
    <r>
      <rPr>
        <sz val="10"/>
        <rFont val="Tahoma"/>
        <family val="2"/>
      </rPr>
      <t xml:space="preserve">
1. Ứng viên đăng nhập thành công (Username: Funix, Password: Funix@123)
2. Chọn mục Thông tin cá nhân
3. Chọn mục 'Đăng bài'
4. Nhập test data (Tên công việc: Tester, Kinh nghiệm: 3 năm, Học vấn: "") 
5. Chọn 'Tạo'
</t>
    </r>
    <r>
      <rPr>
        <sz val="10"/>
        <color indexed="49"/>
        <rFont val="Tahoma"/>
        <family val="2"/>
      </rPr>
      <t xml:space="preserve">Expected output:
</t>
    </r>
    <r>
      <rPr>
        <sz val="10"/>
        <rFont val="Tahoma"/>
        <family val="2"/>
      </rPr>
      <t xml:space="preserve">Hiện thông báo "Không thể tạo bài viết"
</t>
    </r>
    <r>
      <rPr>
        <sz val="10"/>
        <color indexed="49"/>
        <rFont val="Tahoma"/>
        <family val="2"/>
      </rPr>
      <t xml:space="preserve">Defect: </t>
    </r>
    <r>
      <rPr>
        <sz val="10"/>
        <rFont val="Tahoma"/>
        <family val="2"/>
      </rPr>
      <t xml:space="preserve">
Hiển thị thông báo "Tạo thành công"
</t>
    </r>
  </si>
  <si>
    <t>1. Nhà tuyển dụng đăng nhập thành công
2. Chọn 'Thông tin ứng viên'</t>
  </si>
  <si>
    <t>F-021</t>
  </si>
  <si>
    <t>Xem thông tin ứng viên đã ứng tuyển</t>
  </si>
  <si>
    <t>Không hiển thị thông tin chi tiết của ứng viên đã ứng tuyển</t>
  </si>
  <si>
    <r>
      <rPr>
        <sz val="10"/>
        <color indexed="49"/>
        <rFont val="Tahoma"/>
        <family val="2"/>
      </rPr>
      <t>Steps:</t>
    </r>
    <r>
      <rPr>
        <sz val="10"/>
        <rFont val="Tahoma"/>
        <family val="2"/>
      </rPr>
      <t xml:space="preserve">
1. Nhà tuyển dụng đăng nhập thành công (Username: YagiVN, Password: Yagi@123)
2. Chọn xem trang ứng viên
3. Chọn 'Xem hồ sơ' ứng viên đã ứng tuyển theo công việc đã đăng
</t>
    </r>
    <r>
      <rPr>
        <sz val="10"/>
        <color indexed="49"/>
        <rFont val="Tahoma"/>
        <family val="2"/>
      </rPr>
      <t xml:space="preserve">Expected output:
</t>
    </r>
    <r>
      <rPr>
        <sz val="10"/>
        <rFont val="Tahoma"/>
        <family val="2"/>
      </rPr>
      <t xml:space="preserve">Chuyển đến trang chi tiết hồ sơ của ứng viên
</t>
    </r>
    <r>
      <rPr>
        <sz val="10"/>
        <color indexed="49"/>
        <rFont val="Tahoma"/>
        <family val="2"/>
      </rPr>
      <t xml:space="preserve">Defect: </t>
    </r>
    <r>
      <rPr>
        <sz val="10"/>
        <rFont val="Tahoma"/>
        <family val="2"/>
      </rPr>
      <t xml:space="preserve">
Không hiển thị chi tiết hồ sơ của ứng viên
</t>
    </r>
  </si>
  <si>
    <r>
      <t xml:space="preserve">1. Tạo 1 request trong Collection, chọn method POST, nhập URL: {{base_url}}/users/register
2. Mở tab Body, chọn form-data
3. Nhập test data
4. Chọn và tải file ảnh chân dung lên KEY avatar
5. Nhập vào tab Tests như sau:
</t>
    </r>
    <r>
      <rPr>
        <i/>
        <sz val="10"/>
        <color rgb="FF0070C0"/>
        <rFont val="Tahoma"/>
        <family val="2"/>
      </rPr>
      <t>pm.test("Đăng ký thông tin và tài khoản thành công, 201 Created", function() {
   pm.response.to.have.status(201);
});
pm.test("Đã xảy ra lỗi khi đăng ký, 500", function() {
   pm.response.to.have.status(500);
});</t>
    </r>
    <r>
      <rPr>
        <sz val="10"/>
        <rFont val="Tahoma"/>
        <family val="2"/>
      </rPr>
      <t xml:space="preserve">
6. Nhấn SEND</t>
    </r>
  </si>
  <si>
    <t xml:space="preserve">Postman
base_url: http://54.179.59.245:5000/api
Form-data:
-Name: Funix
-Email: funix@gmail.com
-Account: Funix
-Password: Funix@123
-Phone: 0123456789
-Sex: Nam
-Birthday: 01/01/1990
-Experience: 1 năm
-Skill: Teamwork
-Description: Workhard
-foreiginLanguage: English
-Education: Colleage
-Avatar: 26008.jpg
</t>
  </si>
  <si>
    <t>FA-001</t>
  </si>
  <si>
    <r>
      <t xml:space="preserve">Postman
base_url: http://54.179.59.245:5000/api
Form-data:
-Name: Funix
-Email: </t>
    </r>
    <r>
      <rPr>
        <sz val="10"/>
        <color rgb="FFFF6600"/>
        <rFont val="Tahoma"/>
        <family val="2"/>
      </rPr>
      <t>funix@123</t>
    </r>
    <r>
      <rPr>
        <sz val="10"/>
        <rFont val="Tahoma"/>
        <family val="2"/>
      </rPr>
      <t xml:space="preserve">
-Account: Funix
-Password: Funix@123
-Phone: 0123456789
-Sex: Nam
-Birthday: 01/01/1990
-Experience: 1 năm
-Skill: Teamwork
-Description: Workhard
-foreiginLanguage: English
-Education: Colleage
-Avatar: 26008.jpg
</t>
    </r>
  </si>
  <si>
    <r>
      <t xml:space="preserve">Postman
base_url: http://54.179.59.245:5000/api
Form-data:
-Name: </t>
    </r>
    <r>
      <rPr>
        <sz val="10"/>
        <color rgb="FFFF6600"/>
        <rFont val="Tahoma"/>
        <family val="2"/>
      </rPr>
      <t>""</t>
    </r>
    <r>
      <rPr>
        <sz val="10"/>
        <rFont val="Tahoma"/>
        <family val="2"/>
      </rPr>
      <t xml:space="preserve">
-Email: funix@gmail.com
-Account: Funix
-Password: Funix@123
-Phone: 0123456789
-Sex: Nam
-Birthday: 01/01/1990
-Experience: 1 năm
-Skill: Teamwork
-Description: Workhard
-foreiginLanguage: English
-Education: Colleage
-Avatar: 26008.jpg
</t>
    </r>
  </si>
  <si>
    <r>
      <t xml:space="preserve">Postman
base_url: http://54.179.59.245:5000/api
Form-data:
-Name: Funix
-Email: funix@gmail.com
-Account: Funix
-Password: </t>
    </r>
    <r>
      <rPr>
        <sz val="10"/>
        <color theme="5"/>
        <rFont val="Tahoma"/>
        <family val="2"/>
      </rPr>
      <t>Fu@123</t>
    </r>
    <r>
      <rPr>
        <sz val="10"/>
        <rFont val="Tahoma"/>
        <family val="2"/>
      </rPr>
      <t xml:space="preserve">
-Phone: 0123456789
-Sex: Nam
-Birthday: 01/01/1990
-Experience: 1 năm
-Skill: Teamwork
-Description: Workhard
-foreiginLanguage: English
-Education: Colleage
-Avatar: 26008.jpg
</t>
    </r>
  </si>
  <si>
    <t>FA-002</t>
  </si>
  <si>
    <t>FA-003</t>
  </si>
  <si>
    <r>
      <t xml:space="preserve">Postman
base_url: http://54.179.59.245:5000/api
Form-data:
-Name: Funix
-Email: funix@gmail.com
-Account: Funix
-Password: Funix@123
-Phone: 0123456789
-Sex: Nam
-Birthday: </t>
    </r>
    <r>
      <rPr>
        <sz val="10"/>
        <color theme="5"/>
        <rFont val="Tahoma"/>
        <family val="2"/>
      </rPr>
      <t>12/24/1991</t>
    </r>
    <r>
      <rPr>
        <sz val="10"/>
        <rFont val="Tahoma"/>
        <family val="2"/>
      </rPr>
      <t xml:space="preserve">
-Experience: 1 năm
-Skill: Teamwork
-Description: Workhard
-foreiginLanguage: English
-Education: Colleage
-Avatar: 26008.jpg
</t>
    </r>
  </si>
  <si>
    <r>
      <t xml:space="preserve">Postman
base_url: http://54.179.59.245:5000/api
Form-data:
-Name: Funix
-Email: funix@gmail.com
-Account: Funix
-Password: Funix@123
-Phone: 0123456789
-Sex: </t>
    </r>
    <r>
      <rPr>
        <sz val="10"/>
        <color theme="5"/>
        <rFont val="Tahoma"/>
        <family val="2"/>
      </rPr>
      <t>unisex</t>
    </r>
    <r>
      <rPr>
        <sz val="10"/>
        <rFont val="Tahoma"/>
        <family val="2"/>
      </rPr>
      <t xml:space="preserve">
-Birthday: 01/01/1990
-Experience: 1 năm
-Skill: Teamwork
-Description: Workhard
-foreiginLanguage: English
-Education: Colleage
-Avatar: 26008.jpg
</t>
    </r>
  </si>
  <si>
    <r>
      <rPr>
        <sz val="10"/>
        <color indexed="49"/>
        <rFont val="Tahoma"/>
        <family val="2"/>
      </rPr>
      <t>Steps:</t>
    </r>
    <r>
      <rPr>
        <sz val="10"/>
        <rFont val="Tahoma"/>
        <family val="2"/>
      </rPr>
      <t xml:space="preserve">
1. Tạo 1 request trong Collection, chọn method POST, nhập URL: {{base_url}}/users/register
2. Mở tab Body, chọn form-data
3. Nhập test data vào VALUE của KEY sex (sex: unisex)
4. Nhập dữ liệu hợp lệ cho các KEY còn lại
5. Nhập vào tab Tests như sau:
</t>
    </r>
    <r>
      <rPr>
        <i/>
        <sz val="10"/>
        <color rgb="FF0070C0"/>
        <rFont val="Tahoma"/>
        <family val="2"/>
      </rPr>
      <t>pm.test("Đăng ký thông tin và tài khoản thành công, 201 Created", function() {
   pm.response.to.have.status(201);
});
pm.test("Đã xảy ra lỗi khi đăng ký, 500", function() {
   pm.response.to.have.status(500);
});</t>
    </r>
    <r>
      <rPr>
        <sz val="10"/>
        <rFont val="Tahoma"/>
        <family val="2"/>
      </rPr>
      <t xml:space="preserve">
6. Nhấn SEND
</t>
    </r>
    <r>
      <rPr>
        <sz val="10"/>
        <color indexed="49"/>
        <rFont val="Tahoma"/>
        <family val="2"/>
      </rPr>
      <t>Expected output:</t>
    </r>
    <r>
      <rPr>
        <sz val="10"/>
        <rFont val="Tahoma"/>
        <family val="2"/>
      </rPr>
      <t xml:space="preserve">
-Status: 500 Internal Server Error
</t>
    </r>
    <r>
      <rPr>
        <sz val="10"/>
        <color indexed="49"/>
        <rFont val="Tahoma"/>
        <family val="2"/>
      </rPr>
      <t>Defect:</t>
    </r>
    <r>
      <rPr>
        <sz val="10"/>
        <rFont val="Tahoma"/>
        <family val="2"/>
      </rPr>
      <t xml:space="preserve">
-Status: 201 Created
</t>
    </r>
  </si>
  <si>
    <r>
      <rPr>
        <sz val="10"/>
        <color indexed="49"/>
        <rFont val="Tahoma"/>
        <family val="2"/>
      </rPr>
      <t>Steps:</t>
    </r>
    <r>
      <rPr>
        <sz val="10"/>
        <rFont val="Tahoma"/>
        <family val="2"/>
      </rPr>
      <t xml:space="preserve">
1. Tạo 1 request trong Collection, chọn method POST, nhập URL: {{base_url}}/users/register
2. Mở tab Body, chọn form-data
3. Nhập test data vào VALUE của KEY password (password: Fu@123)
4. Nhập dữ liệu hợp lệ cho các KEY còn lại
5. Nhập vào tab Tests như sau:
</t>
    </r>
    <r>
      <rPr>
        <i/>
        <sz val="10"/>
        <color theme="8"/>
        <rFont val="Tahoma"/>
        <family val="2"/>
      </rPr>
      <t>pm.test("Đăng ký thông tin và tài khoản thành công, 201 Created", function() {
   pm.response.to.have.status(201);
});
pm.test("Đã xảy ra lỗi khi đăng ký, 500", function() {
   pm.response.to.have.status(500);
});</t>
    </r>
    <r>
      <rPr>
        <sz val="10"/>
        <rFont val="Tahoma"/>
        <family val="2"/>
      </rPr>
      <t xml:space="preserve">
6. Nhấn SEND
</t>
    </r>
    <r>
      <rPr>
        <sz val="10"/>
        <color indexed="49"/>
        <rFont val="Tahoma"/>
        <family val="2"/>
      </rPr>
      <t>Expected output:</t>
    </r>
    <r>
      <rPr>
        <sz val="10"/>
        <rFont val="Tahoma"/>
        <family val="2"/>
      </rPr>
      <t xml:space="preserve">
-Status: 500 Internal Server Error
</t>
    </r>
    <r>
      <rPr>
        <sz val="10"/>
        <color indexed="49"/>
        <rFont val="Tahoma"/>
        <family val="2"/>
      </rPr>
      <t>Defect:</t>
    </r>
    <r>
      <rPr>
        <sz val="10"/>
        <rFont val="Tahoma"/>
        <family val="2"/>
      </rPr>
      <t xml:space="preserve">
-Status: 201 Created
</t>
    </r>
  </si>
  <si>
    <r>
      <rPr>
        <sz val="10"/>
        <color indexed="49"/>
        <rFont val="Tahoma"/>
        <family val="2"/>
      </rPr>
      <t>Steps:</t>
    </r>
    <r>
      <rPr>
        <sz val="10"/>
        <rFont val="Tahoma"/>
        <family val="2"/>
      </rPr>
      <t xml:space="preserve">
1. Tạo 1 request trong Collection, chọn method POST, nhập URL: {{base_url}}/users/register
2. Mở tab Body, chọn form-data
3. Nhập test data vào VALUE của KEY birthday (birthday: 12/24/1991)
4. Nhập dữ liệu hợp lệ cho các KEY còn lại
5. Nhập vào tab Tests như sau:
</t>
    </r>
    <r>
      <rPr>
        <i/>
        <sz val="10"/>
        <color theme="8"/>
        <rFont val="Tahoma"/>
        <family val="2"/>
      </rPr>
      <t>pm.test("Đăng ký thông tin và tài khoản thành công, 201 Created", function() {
   pm.response.to.have.status(201);
});
pm.test("Đã xảy ra lỗi khi đăng ký, 500", function() {
   pm.response.to.have.status(500);
});</t>
    </r>
    <r>
      <rPr>
        <sz val="10"/>
        <rFont val="Tahoma"/>
        <family val="2"/>
      </rPr>
      <t xml:space="preserve">
6. Nhấn SEND
</t>
    </r>
    <r>
      <rPr>
        <sz val="10"/>
        <color indexed="49"/>
        <rFont val="Tahoma"/>
        <family val="2"/>
      </rPr>
      <t>Expected output:</t>
    </r>
    <r>
      <rPr>
        <sz val="10"/>
        <rFont val="Tahoma"/>
        <family val="2"/>
      </rPr>
      <t xml:space="preserve">
-Status: 500 Internal Server Error
</t>
    </r>
    <r>
      <rPr>
        <sz val="10"/>
        <color indexed="49"/>
        <rFont val="Tahoma"/>
        <family val="2"/>
      </rPr>
      <t>Defect:</t>
    </r>
    <r>
      <rPr>
        <sz val="10"/>
        <rFont val="Tahoma"/>
        <family val="2"/>
      </rPr>
      <t xml:space="preserve">
-Status: 201 Created
</t>
    </r>
  </si>
  <si>
    <t>Postman
base_url: http://54.179.59.245:5000/api
Request body: (account tồn tại)
+account: Funix
+password: Funix@123</t>
  </si>
  <si>
    <t>FA-004</t>
  </si>
  <si>
    <t>Đăng nhập</t>
  </si>
  <si>
    <t>Hiển thị sai status code khi tiến hành đăng ký ứng viên với KEY sex có VALUE không phải Nam hoặc Nữ</t>
  </si>
  <si>
    <t>Hiển thị sai status code khi tiến hành đăng ký ứng viên với KEY password có VALUE không hợp lệ (tối thiểu 8 kí tự bao gồm in hoa, thường và chữ số)</t>
  </si>
  <si>
    <t>Hiển thị sai status code khi tiến hành đăng ký ứng viên với KEY birthday có VALUE sai định dạng (dd/mm/yyyy)</t>
  </si>
  <si>
    <t>Đầu ra mong muốn sau bước 5:
-Status: 404 Not Found
-Message: "Tài khoản người dùng không tồn tại"</t>
  </si>
  <si>
    <r>
      <rPr>
        <sz val="10"/>
        <color indexed="49"/>
        <rFont val="Tahoma"/>
        <family val="2"/>
      </rPr>
      <t>Steps:</t>
    </r>
    <r>
      <rPr>
        <sz val="10"/>
        <rFont val="Tahoma"/>
        <family val="2"/>
      </rPr>
      <t xml:space="preserve">
1. Tạo 1 request trong Collection, chọn method POST, nhập URL: {{base_url}}/users/login
2. Mở tab Body, chọn raw và JSON
3. Nhập test data (account: Funix_asm, password: Funix@123)
4. Nhập vào tab Tests như sau:
</t>
    </r>
    <r>
      <rPr>
        <i/>
        <sz val="10"/>
        <color theme="8"/>
        <rFont val="Tahoma"/>
        <family val="2"/>
      </rPr>
      <t>pm.test("Đăng nhập thành công với status code 404 Not Found", function() {
   pm.response.to.have.status(404);
});
const result = pm.response.json();
pm.test("Có MESSAGE trả về Tài khoản người dùng không tồn tại", function() {
   pm.expect(result.message).to.eql("Tài khoản người dùng không tồn tại");
});</t>
    </r>
    <r>
      <rPr>
        <sz val="10"/>
        <rFont val="Tahoma"/>
        <family val="2"/>
      </rPr>
      <t xml:space="preserve">
5. Nhấn SEND
</t>
    </r>
    <r>
      <rPr>
        <sz val="10"/>
        <color indexed="49"/>
        <rFont val="Tahoma"/>
        <family val="2"/>
      </rPr>
      <t>Expected output:</t>
    </r>
    <r>
      <rPr>
        <sz val="10"/>
        <rFont val="Tahoma"/>
        <family val="2"/>
      </rPr>
      <t xml:space="preserve">
-Status: 404 Not Found
-Message: "Tài khoản người dùng không tồn tại"
</t>
    </r>
    <r>
      <rPr>
        <sz val="10"/>
        <color indexed="49"/>
        <rFont val="Tahoma"/>
        <family val="2"/>
      </rPr>
      <t>Defect:</t>
    </r>
    <r>
      <rPr>
        <sz val="10"/>
        <rFont val="Tahoma"/>
        <family val="2"/>
      </rPr>
      <t xml:space="preserve">
-Status: 400 Bad Request
-Message: "Tài khoản hoặc mật khẩu không đúng"
</t>
    </r>
  </si>
  <si>
    <t>Đầu ra mong muốn sau bước 5:
-Status: 400 Bad Request
-Message: "Tài khoản người dùng không tồn tại"</t>
  </si>
  <si>
    <t>FA-005</t>
  </si>
  <si>
    <t>Hiển thị sai thông báo khi đăng nhập sai password</t>
  </si>
  <si>
    <r>
      <rPr>
        <sz val="10"/>
        <color indexed="49"/>
        <rFont val="Tahoma"/>
        <family val="2"/>
      </rPr>
      <t>Steps:</t>
    </r>
    <r>
      <rPr>
        <sz val="10"/>
        <rFont val="Tahoma"/>
        <family val="2"/>
      </rPr>
      <t xml:space="preserve">
1. Tạo 1 request trong Collection, chọn method POST, nhập URL: {{base_url}}/users/login
2. Mở tab Body, chọn raw và JSON
3. Nhập test data (account: Funix_asm, password: Funix@1234)
4. Nhập vào tab Tests như sau:
</t>
    </r>
    <r>
      <rPr>
        <i/>
        <sz val="10"/>
        <color theme="8"/>
        <rFont val="Tahoma"/>
        <family val="2"/>
      </rPr>
      <t>pm.test("Đăng nhập thành công với status code 400 Bad Request", function() {
   pm.response.to.have.status(400);
});
const result = pm.response.json();
pm.test("Có MESSAGE trả về Tài khoản người dùng không tồn tại", function() {
   pm.expect(result.message).to.eql("Tài khoản người dùng không tồn tại");
});</t>
    </r>
    <r>
      <rPr>
        <sz val="10"/>
        <rFont val="Tahoma"/>
        <family val="2"/>
      </rPr>
      <t xml:space="preserve">
5. Nhấn SEND
</t>
    </r>
    <r>
      <rPr>
        <sz val="10"/>
        <color indexed="49"/>
        <rFont val="Tahoma"/>
        <family val="2"/>
      </rPr>
      <t>Expected output:</t>
    </r>
    <r>
      <rPr>
        <sz val="10"/>
        <rFont val="Tahoma"/>
        <family val="2"/>
      </rPr>
      <t xml:space="preserve">
-Status: 404 Not Found
-Message: "Tài khoản người dùng không tồn tại"
</t>
    </r>
    <r>
      <rPr>
        <sz val="10"/>
        <color indexed="49"/>
        <rFont val="Tahoma"/>
        <family val="2"/>
      </rPr>
      <t>Defect:</t>
    </r>
    <r>
      <rPr>
        <sz val="10"/>
        <rFont val="Tahoma"/>
        <family val="2"/>
      </rPr>
      <t xml:space="preserve">
-Status: 200 OK
-Message: "Đăng nhập thành công"
</t>
    </r>
  </si>
  <si>
    <t>Hiển thị sai thông báo khi đăng nhập với tài khoản không tồn tại</t>
  </si>
  <si>
    <t>Đầu ra mong muốn sau bước 5:
-Status: 400 Bad Request
-Message: "Tài khoản hoặc mật khẩu không đúng"</t>
  </si>
  <si>
    <t>Postman
base_url: http://54.179.59.245:5000/api
Request body:
+account: ""
+password: Funix@123</t>
  </si>
  <si>
    <t>FA-007</t>
  </si>
  <si>
    <r>
      <t xml:space="preserve">1. Tạo 1 request trong Collection, chọn method POST, nhập URL: {{base_url}}/users/login
2. Mở tab Body, chọn raw và JSON
3. Nhập test data 
4. Nhập vào tab Tests như sau:
</t>
    </r>
    <r>
      <rPr>
        <i/>
        <sz val="10"/>
        <color rgb="FF0070C0"/>
        <rFont val="Tahoma"/>
        <family val="2"/>
      </rPr>
      <t>pm.test("Đăng nhập thành công với status code 400 Bad Request", function() {
   pm.response.to.have.status(400);
});
const result = pm.response.json();
pm.test("Có MESSAGE trả về Tài khoản hoặc mật khẩu không đúng, function() {
   pm.expect(result.message).to.eql("Tài khoản hoặc mật khẩu không đúng");
});</t>
    </r>
    <r>
      <rPr>
        <sz val="10"/>
        <rFont val="Tahoma"/>
        <family val="2"/>
      </rPr>
      <t xml:space="preserve">
5. Nhấn SEND</t>
    </r>
  </si>
  <si>
    <t>FA-006</t>
  </si>
  <si>
    <t>Hiển thị sai thông báo khi đăng nhập để trống password</t>
  </si>
  <si>
    <r>
      <rPr>
        <sz val="10"/>
        <color indexed="49"/>
        <rFont val="Tahoma"/>
        <family val="2"/>
      </rPr>
      <t>Steps:</t>
    </r>
    <r>
      <rPr>
        <sz val="10"/>
        <rFont val="Tahoma"/>
        <family val="2"/>
      </rPr>
      <t xml:space="preserve">
1. Tạo 1 request trong Collection, chọn method POST, nhập URL: {{base_url}}/users/login
2. Mở tab Body, chọn raw và JSON
3. Nhập test data (account: Funix, password: "")
4. Nhập vào tab Tests như sau:
</t>
    </r>
    <r>
      <rPr>
        <i/>
        <sz val="10"/>
        <color theme="8"/>
        <rFont val="Tahoma"/>
        <family val="2"/>
      </rPr>
      <t>pm.test("Đăng nhập thành công với status code 400 Bad Request", function() {
   pm.response.to.have.status(400);
});
const result = pm.response.json();
pm.test("Có MESSAGE trả về Tài khoản người dùng không tồn tại", function() {
   pm.expect(result.message).to.eql("Tài khoản người dùng không tồn tại");
});</t>
    </r>
    <r>
      <rPr>
        <sz val="10"/>
        <rFont val="Tahoma"/>
        <family val="2"/>
      </rPr>
      <t xml:space="preserve">
5. Nhấn SEND
</t>
    </r>
    <r>
      <rPr>
        <sz val="10"/>
        <color indexed="49"/>
        <rFont val="Tahoma"/>
        <family val="2"/>
      </rPr>
      <t>Expected output:</t>
    </r>
    <r>
      <rPr>
        <sz val="10"/>
        <rFont val="Tahoma"/>
        <family val="2"/>
      </rPr>
      <t xml:space="preserve">
-Status: 400 Bad Request
-Message: "Tài khoản hoặc mật khẩu không đúng"
</t>
    </r>
    <r>
      <rPr>
        <sz val="10"/>
        <color indexed="49"/>
        <rFont val="Tahoma"/>
        <family val="2"/>
      </rPr>
      <t>Defect:</t>
    </r>
    <r>
      <rPr>
        <sz val="10"/>
        <rFont val="Tahoma"/>
        <family val="2"/>
      </rPr>
      <t xml:space="preserve">
-Status: 200 OK
-Message: "Đăng nhập thành công"
</t>
    </r>
  </si>
  <si>
    <t>Đầu ra mong muốn sau bước 5:
-Status: 400 Bad Request
-Message: "Mật khẩu không hợp lệ, mật khẩu phải tối thiểu 8 kí tự, bao gồm chữ hoa, thường, số"</t>
  </si>
  <si>
    <r>
      <t xml:space="preserve">1. Tạo 1 request trong Collection, chọn method POST, nhập URL: {{base_url}}/users/login
2. Mở tab Body, chọn raw và JSON
3. Nhập test data 
4. Nhập vào tab Tests như sau:
</t>
    </r>
    <r>
      <rPr>
        <i/>
        <sz val="10"/>
        <color rgb="FF0070C0"/>
        <rFont val="Tahoma"/>
        <family val="2"/>
      </rPr>
      <t>pm.test("Đăng nhập thành công với status code 400 Bad Request", function() {
   pm.response.to.have.status(400);
});
const result = pm.response.json();
pm.test("Có MESSAGE trả về Mật khẩu không hợp lệ, mật khẩu phải tối thiểu 8 kí tự, bao gồm chữ hoa, thường, số", function() {
   pm.expect(result.message).to.eql("Mật khẩu không hợp lệ, mật khẩu phải tối thiểu 8 kí tự, bao gồm chữ hoa, thường, số");
});</t>
    </r>
    <r>
      <rPr>
        <sz val="10"/>
        <rFont val="Tahoma"/>
        <family val="2"/>
      </rPr>
      <t xml:space="preserve">
5. Nhấn SEND</t>
    </r>
  </si>
  <si>
    <t>Postman
base_url: http://54.179.59.245:5000/api
Request body:
+account: Funix
+password: Funix@xyz</t>
  </si>
  <si>
    <t>Postman
base_url: http://54.179.59.245:5000/api
Request body:
+account: Funix
+password: ""</t>
  </si>
  <si>
    <t>Postman
base_url: http://54.179.59.245:5000/api
Request body:
+account: Funix
+password: Funix@1234</t>
  </si>
  <si>
    <t>Hiển thị sai thông báo khi đăng nhập password không hợp lệ</t>
  </si>
  <si>
    <r>
      <rPr>
        <sz val="10"/>
        <color indexed="49"/>
        <rFont val="Tahoma"/>
        <family val="2"/>
      </rPr>
      <t>Steps:</t>
    </r>
    <r>
      <rPr>
        <sz val="10"/>
        <rFont val="Tahoma"/>
        <family val="2"/>
      </rPr>
      <t xml:space="preserve">
1. Tạo 1 request trong Collection, chọn method POST, nhập URL: {{base_url}}/users/login
2. Mở tab Body, chọn raw và JSON
3. Nhập test data (account: Funix, password: Funix@xyz)
4. Nhập vào tab Tests như sau:
</t>
    </r>
    <r>
      <rPr>
        <i/>
        <sz val="10"/>
        <color theme="8"/>
        <rFont val="Tahoma"/>
        <family val="2"/>
      </rPr>
      <t>pm.test("Đăng nhập thành công với status code 400 Bad Request", function() {
   pm.response.to.have.status(400);
});
const result = pm.response.json();
pm.test("Có MESSAGE trả về Mật khẩu không hợp lệ, mật khẩu phải tối thiểu 8 kí tự, bao gồm chữ hoa, thường, số", function() {
   pm.expect(result.message).to.eql("Mật khẩu không hợp lệ, mật khẩu phải tối thiểu 8 kí tự, bao gồm chữ hoa, thường, số");
});</t>
    </r>
    <r>
      <rPr>
        <sz val="10"/>
        <rFont val="Tahoma"/>
        <family val="2"/>
      </rPr>
      <t xml:space="preserve">
5. Nhấn SEND
</t>
    </r>
    <r>
      <rPr>
        <sz val="10"/>
        <color indexed="49"/>
        <rFont val="Tahoma"/>
        <family val="2"/>
      </rPr>
      <t>Expected output:</t>
    </r>
    <r>
      <rPr>
        <sz val="10"/>
        <rFont val="Tahoma"/>
        <family val="2"/>
      </rPr>
      <t xml:space="preserve">
-Status: 400 Bad Request
-Message: "Mật khẩu không hợp lệ, mật khẩu phải tối thiểu 8 kí tự, bao gồm chữ hoa, thường, số"
</t>
    </r>
    <r>
      <rPr>
        <sz val="10"/>
        <color indexed="49"/>
        <rFont val="Tahoma"/>
        <family val="2"/>
      </rPr>
      <t>Defect:</t>
    </r>
    <r>
      <rPr>
        <sz val="10"/>
        <rFont val="Tahoma"/>
        <family val="2"/>
      </rPr>
      <t xml:space="preserve">
-Status: 200 OK
-Message: "Đăng nhập thành công"
</t>
    </r>
  </si>
  <si>
    <r>
      <t xml:space="preserve">1. Tạo 1 request trong Collection, chọn method GET, nhập URL: {{base_url}}/work/list-work
2. Nhập vào tab Tests như sau:
</t>
    </r>
    <r>
      <rPr>
        <i/>
        <sz val="10"/>
        <color rgb="FF0070C0"/>
        <rFont val="Tahoma"/>
        <family val="2"/>
      </rPr>
      <t>pm.test("Lấy danh sách thành công, 200 OK", function() {
   pm.response.to.have.status(200);
});
pm.test("Có lỗi khi lấy danh sách, 500", function() {
   pm.response.to.have.status(500);
});
const result = pm.response.json();
if (pm.response.code === 200){
    pm.test("Danh sách công việc không trống", function(){
        pm.expect(result).to.not.null;
        pm.expect(result).to.not.empty;
    });
};</t>
    </r>
    <r>
      <rPr>
        <sz val="10"/>
        <rFont val="Tahoma"/>
        <family val="2"/>
      </rPr>
      <t xml:space="preserve">
3. Nhấn SEND</t>
    </r>
  </si>
  <si>
    <t>Đầu ra mong muốn sau bước 3:
-Status: 200 OK 
-Trả về danh sách công việc</t>
  </si>
  <si>
    <t>Đầu ra mong muốn sau bước 4:
-Status: 200 OK
-Trả về danh sách ứng viên</t>
  </si>
  <si>
    <r>
      <t xml:space="preserve">1. Tạo 1 request trong Collection, chọn method GET, nhập URL: {{base_url}}/work-user/get-all-admin
2. Chọn tab Headers, nhập KEY token với VALUE {{token}}
3. Nhập vào tab Tests như sau:
</t>
    </r>
    <r>
      <rPr>
        <i/>
        <sz val="10"/>
        <color rgb="FF0070C0"/>
        <rFont val="Tahoma"/>
        <family val="2"/>
      </rPr>
      <t>pm.test("Lấy thông tin User hiện tại, 200 OK", function() {
   pm.response.to.have.status(200);
});
pm.test("Có lỗi trong quá trình lấy dữ liệu, 500", function() {
   pm.response.to.have.status(500);
});
pm.test("Chưa đăng nhập, 403", function() {
   pm.response.to.have.status(403);
});
const result = pm.response.json();
if (pm.response.code === 200){
    pm.test("Trả về danh sách ứng viên", function(){
        pm.expect(result).to.not.null;
        pm.expect(result).to.not.empty;
    });
};</t>
    </r>
    <r>
      <rPr>
        <sz val="10"/>
        <rFont val="Tahoma"/>
        <family val="2"/>
      </rPr>
      <t xml:space="preserve">
4. Nhấn SEND</t>
    </r>
  </si>
  <si>
    <r>
      <t xml:space="preserve">1. Tạo 1 request trong Collection, chọn method POST, nhập URL: {{base_url}}/application/create-application
2. Chọn tab Body, nhập KEY jobId với VALUE 49
3. Chọn tab Headers, nhập KEY token với VALUE {{token}}
4. Nhập vào tab Tests như sau:
</t>
    </r>
    <r>
      <rPr>
        <i/>
        <sz val="10"/>
        <color rgb="FF0070C0"/>
        <rFont val="Tahoma"/>
        <family val="2"/>
      </rPr>
      <t>pm.test("Ứng tuyển thành công, 200 OK", function() {
   pm.response.to.have.status(200);
});
pm.test("Chưa đăng nhập, 403", function() {
   pm.response.to.have.status(403);
});</t>
    </r>
    <r>
      <rPr>
        <sz val="10"/>
        <rFont val="Tahoma"/>
        <family val="2"/>
      </rPr>
      <t xml:space="preserve">
5. Nhấn SEND</t>
    </r>
  </si>
  <si>
    <t>Đầu ra mong muốn sau bước 3:
-Status: 200 OK
-Trả về danh sách các công ty</t>
  </si>
  <si>
    <t>FA-008</t>
  </si>
  <si>
    <t>Lấy danh sách các công ty</t>
  </si>
  <si>
    <t>Hiển thị sai status code khi lấy danh sách các công ty</t>
  </si>
  <si>
    <r>
      <t xml:space="preserve">1. Tạo 1 request trong Collection, chọn method GET, nhập URL: {{base_url}}/company/getAllCompany
2. Nhập vào tab Tests như sau:
</t>
    </r>
    <r>
      <rPr>
        <i/>
        <sz val="10"/>
        <color rgb="FF0070C0"/>
        <rFont val="Tahoma"/>
        <family val="2"/>
      </rPr>
      <t>pm.test("Lấy danh sách các công ty thành công, 200 OK", function() {
   pm.response.to.have.status(200);
});
pm.test("Có lỗi trong quá trình lấy dữ liệu, 500", function() {
   pm.response.to.have.status(500);
});
const result = pm.response.json();
if (pm.response.code === 200) {
    pm.test("Trả về danh sách nhà tuyển dụng", function(){
        pm.expect(result).to.not.null;
        pm.expect(result).to.not.empty;
    });
};</t>
    </r>
    <r>
      <rPr>
        <sz val="10"/>
        <rFont val="Tahoma"/>
        <family val="2"/>
      </rPr>
      <t xml:space="preserve">
3. Nhấn SEND</t>
    </r>
  </si>
  <si>
    <r>
      <t xml:space="preserve">1. Tạo 1 request trong Collection, chọn method GET, nhập URL: {{base_url}}/application/getall-application
2. Nhập vào tab Tests như sau:
</t>
    </r>
    <r>
      <rPr>
        <i/>
        <sz val="10"/>
        <color rgb="FF0070C0"/>
        <rFont val="Tahoma"/>
        <family val="2"/>
      </rPr>
      <t>pm.test("Lấy danh sách các đơn ứng tuyển, 200 OK", function() {
   pm.response.to.have.status(200);
});
pm.test("Có lỗi trong quá trình lấy dữ liệu, 500", function() {
   pm.response.to.have.status(500);
});
const result = pm.response.json();
if (pm.response.code === 200) {
    pm.test("Trả về danh sách đơn ứng tuyển", function(){
        pm.expect(result).to.not.null;
        pm.expect(result).to.not.empty;
    });
};</t>
    </r>
    <r>
      <rPr>
        <sz val="10"/>
        <rFont val="Tahoma"/>
        <family val="2"/>
      </rPr>
      <t xml:space="preserve">
3. Nhấn SEND</t>
    </r>
  </si>
  <si>
    <t>Đầu ra mong muốn sau bước 3:
-Status: 200 OK
-Trả về danh sách đơn ứng tuyển</t>
  </si>
  <si>
    <t>postman cứ chạy dòng lệnh 'Sending resuest…"</t>
  </si>
  <si>
    <t>Đầu ra mong muốn sau bước 3:
-Status: 200 OK
-Trả về danh sách các Users</t>
  </si>
  <si>
    <r>
      <t xml:space="preserve">1. Tạo 1 request trong Collection, chọn method GET, nhập URL: {{base_url}}/users/getAllUsers
2. Nhập vào tab Tests như sau:
</t>
    </r>
    <r>
      <rPr>
        <i/>
        <sz val="10"/>
        <color rgb="FF0070C0"/>
        <rFont val="Tahoma"/>
        <family val="2"/>
      </rPr>
      <t>pm.test("Lấy thông tin User hiện tại, 200 OK", function() {
   pm.response.to.have.status(200);
});
pm.test("Có lỗi trong quá trình lấy dữ liệu, 500", function() {
   pm.response.to.have.status(500);
});
const result = pm.response.json();
if (pm.response.code === 200) {
    pm.test("Trả về danh sách các Users", function(){
        pm.expect(result).to.not.null;
        pm.expect(result).to.not.empty;
    });
};</t>
    </r>
    <r>
      <rPr>
        <sz val="10"/>
        <rFont val="Tahoma"/>
        <family val="2"/>
      </rPr>
      <t xml:space="preserve">
3. Nhấn SEND</t>
    </r>
  </si>
  <si>
    <t>FA-009</t>
  </si>
  <si>
    <t>Lấy danh sách các User</t>
  </si>
  <si>
    <t>Hiển thị sai status code khi lấy danh sách các users</t>
  </si>
  <si>
    <r>
      <rPr>
        <sz val="10"/>
        <color indexed="49"/>
        <rFont val="Tahoma"/>
        <family val="2"/>
      </rPr>
      <t>Steps:</t>
    </r>
    <r>
      <rPr>
        <sz val="10"/>
        <rFont val="Tahoma"/>
        <family val="2"/>
      </rPr>
      <t xml:space="preserve">
{{base_url}}/company/getAllCompany
2. Nhập vào tab Tests như sau:
</t>
    </r>
    <r>
      <rPr>
        <i/>
        <sz val="10"/>
        <color theme="8"/>
        <rFont val="Tahoma"/>
        <family val="2"/>
      </rPr>
      <t>pm.test("Lấy thông tin User hiện tại, 200 OK", function() {
   pm.response.to.have.status(200); });
pm.test("Có lỗi trong quá trình lấy dữ liệu, 500", function() {
   pm.response.to.have.status(500);  });
const result = pm.response.json();
if (pm.response.code === 200) {
    pm.test("Trả về danh sách nhà tuyển dụng", function(){
        pm.expect(result).to.not.null;
        pm.expect(result).to.not.empty;
    });
};</t>
    </r>
    <r>
      <rPr>
        <sz val="10"/>
        <rFont val="Tahoma"/>
        <family val="2"/>
      </rPr>
      <t xml:space="preserve">
3. Nhấn SEND
</t>
    </r>
    <r>
      <rPr>
        <sz val="10"/>
        <color indexed="49"/>
        <rFont val="Tahoma"/>
        <family val="2"/>
      </rPr>
      <t>Expected output:</t>
    </r>
    <r>
      <rPr>
        <sz val="10"/>
        <rFont val="Tahoma"/>
        <family val="2"/>
      </rPr>
      <t xml:space="preserve">
-Status: 200 OK
-Trả về danh sách các Users
</t>
    </r>
    <r>
      <rPr>
        <sz val="10"/>
        <color indexed="49"/>
        <rFont val="Tahoma"/>
        <family val="2"/>
      </rPr>
      <t>Defect:</t>
    </r>
    <r>
      <rPr>
        <sz val="10"/>
        <rFont val="Tahoma"/>
        <family val="2"/>
      </rPr>
      <t xml:space="preserve">
-Status: 201 Created
</t>
    </r>
  </si>
  <si>
    <r>
      <rPr>
        <sz val="10"/>
        <color indexed="49"/>
        <rFont val="Tahoma"/>
        <family val="2"/>
      </rPr>
      <t>Steps:</t>
    </r>
    <r>
      <rPr>
        <sz val="10"/>
        <rFont val="Tahoma"/>
        <family val="2"/>
      </rPr>
      <t xml:space="preserve">
1. Tạo 1 request trong Collection, chọn method GET, nhập URL: {{base_url}}/users/getAllUsers
2. Nhập vào tab Tests như sau:
</t>
    </r>
    <r>
      <rPr>
        <i/>
        <sz val="10"/>
        <color theme="8"/>
        <rFont val="Tahoma"/>
        <family val="2"/>
      </rPr>
      <t>pm.test("Lấy thông tin User hiện tại, 200 OK", function() {
   pm.response.to.have.status(200); });
pm.test("Có lỗi trong quá trình lấy dữ liệu, 500", function() {
   pm.response.to.have.status(500); });
const result = pm.response.json();
if (pm.response.code === 200) {
    pm.test("Trả về danh sách các Users", function(){
        pm.expect(result).to.not.null;
        pm.expect(result).to.not.empty;
    });
};</t>
    </r>
    <r>
      <rPr>
        <sz val="10"/>
        <rFont val="Tahoma"/>
        <family val="2"/>
      </rPr>
      <t xml:space="preserve">
3. Nhấn SEND
</t>
    </r>
    <r>
      <rPr>
        <sz val="10"/>
        <color indexed="49"/>
        <rFont val="Tahoma"/>
        <family val="2"/>
      </rPr>
      <t>Expected output:</t>
    </r>
    <r>
      <rPr>
        <sz val="10"/>
        <rFont val="Tahoma"/>
        <family val="2"/>
      </rPr>
      <t xml:space="preserve">
-Status: 200 OK
-Trả về danh sách các Users
</t>
    </r>
    <r>
      <rPr>
        <sz val="10"/>
        <color indexed="49"/>
        <rFont val="Tahoma"/>
        <family val="2"/>
      </rPr>
      <t>Defect:</t>
    </r>
    <r>
      <rPr>
        <sz val="10"/>
        <rFont val="Tahoma"/>
        <family val="2"/>
      </rPr>
      <t xml:space="preserve">
-Status: 201 Created
</t>
    </r>
  </si>
  <si>
    <t>Đầu ra mong muốn sau bước 5:
-Status: 200 OK
-Message: "Đăng nhập thành công"
-Set biến environment:
+KEY token
+VALUE kết quả token trả về</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</si>
</sst>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409]d\-mmm\-yyyy;@"/>
    <numFmt numFmtId="165" formatCode="#,##0.0"/>
    <numFmt numFmtId="166" formatCode="d\-mmm\-yy;@"/>
  </numFmts>
  <fonts count="41">
    <font>
      <sz val="11"/>
      <color theme="1"/>
      <name val="Calibri"/>
      <family val="2"/>
      <scheme val="minor"/>
    </font>
    <font>
      <b/>
      <sz val="22"/>
      <color indexed="10"/>
      <name val="Tahoma"/>
      <family val="2"/>
    </font>
    <font>
      <b/>
      <sz val="20"/>
      <color indexed="8"/>
      <name val="Tahoma"/>
      <family val="2"/>
    </font>
    <font>
      <sz val="10"/>
      <name val="Tahoma"/>
      <family val="2"/>
    </font>
    <font>
      <b/>
      <sz val="10"/>
      <color indexed="60"/>
      <name val="Tahoma"/>
      <family val="2"/>
    </font>
    <font>
      <i/>
      <sz val="10"/>
      <color indexed="17"/>
      <name val="Tahoma"/>
      <family val="2"/>
    </font>
    <font>
      <b/>
      <sz val="10"/>
      <color indexed="9"/>
      <name val="Tahoma"/>
      <family val="2"/>
    </font>
    <font>
      <sz val="10"/>
      <color theme="1"/>
      <name val="Tahoma"/>
      <family val="2"/>
    </font>
    <font>
      <sz val="11"/>
      <name val="ＭＳ Ｐゴシック"/>
      <charset val="128"/>
    </font>
    <font>
      <b/>
      <sz val="10"/>
      <name val="Tahoma"/>
      <family val="2"/>
    </font>
    <font>
      <sz val="10"/>
      <color indexed="10"/>
      <name val="Tahoma"/>
      <family val="2"/>
    </font>
    <font>
      <sz val="10"/>
      <color indexed="8"/>
      <name val="Tahoma"/>
      <family val="2"/>
    </font>
    <font>
      <b/>
      <sz val="10"/>
      <color indexed="8"/>
      <name val="Tahoma"/>
      <family val="2"/>
    </font>
    <font>
      <b/>
      <sz val="10"/>
      <color indexed="10"/>
      <name val="Tahoma"/>
      <family val="2"/>
    </font>
    <font>
      <u/>
      <sz val="11"/>
      <color theme="10"/>
      <name val="Calibri"/>
      <family val="2"/>
      <scheme val="minor"/>
    </font>
    <font>
      <sz val="10"/>
      <color indexed="9"/>
      <name val="Tahoma"/>
      <family val="2"/>
    </font>
    <font>
      <b/>
      <sz val="10"/>
      <color indexed="12"/>
      <name val="Tahoma"/>
      <family val="2"/>
    </font>
    <font>
      <sz val="8"/>
      <name val="Calibri"/>
      <family val="2"/>
      <scheme val="minor"/>
    </font>
    <font>
      <sz val="10"/>
      <color rgb="FFFF0000"/>
      <name val="Tahoma"/>
      <family val="2"/>
    </font>
    <font>
      <sz val="10"/>
      <color rgb="FF000000"/>
      <name val="Arial"/>
      <family val="2"/>
    </font>
    <font>
      <sz val="11"/>
      <color theme="1"/>
      <name val="Calibri"/>
      <family val="2"/>
      <scheme val="minor"/>
    </font>
    <font>
      <b/>
      <sz val="11"/>
      <color theme="0"/>
      <name val="Calibri"/>
      <family val="2"/>
      <scheme val="minor"/>
    </font>
    <font>
      <b/>
      <sz val="18"/>
      <color indexed="10"/>
      <name val="Tahoma"/>
      <family val="2"/>
    </font>
    <font>
      <b/>
      <sz val="10"/>
      <color rgb="FFFF0000"/>
      <name val="Tahoma"/>
      <family val="2"/>
    </font>
    <font>
      <i/>
      <sz val="10"/>
      <color rgb="FFFF0000"/>
      <name val="Tahoma"/>
      <family val="2"/>
    </font>
    <font>
      <sz val="10"/>
      <color theme="1"/>
      <name val="Calibri"/>
      <family val="2"/>
      <scheme val="minor"/>
    </font>
    <font>
      <b/>
      <sz val="10"/>
      <name val="Calibri"/>
      <family val="2"/>
      <scheme val="minor"/>
    </font>
    <font>
      <sz val="10"/>
      <name val="Calibri"/>
      <family val="2"/>
      <scheme val="minor"/>
    </font>
    <font>
      <sz val="10"/>
      <color indexed="8"/>
      <name val="Calibri"/>
      <family val="2"/>
      <scheme val="minor"/>
    </font>
    <font>
      <i/>
      <sz val="10"/>
      <color indexed="17"/>
      <name val="Calibri"/>
      <family val="2"/>
      <scheme val="minor"/>
    </font>
    <font>
      <b/>
      <sz val="10"/>
      <color indexed="8"/>
      <name val="Calibri"/>
      <family val="2"/>
      <scheme val="minor"/>
    </font>
    <font>
      <sz val="9"/>
      <color indexed="81"/>
      <name val="Tahoma"/>
      <family val="2"/>
    </font>
    <font>
      <b/>
      <sz val="9"/>
      <color indexed="81"/>
      <name val="Tahoma"/>
      <family val="2"/>
    </font>
    <font>
      <sz val="11"/>
      <name val="Calibri"/>
      <family val="2"/>
      <scheme val="minor"/>
    </font>
    <font>
      <b/>
      <sz val="12"/>
      <name val="Arial"/>
      <family val="2"/>
    </font>
    <font>
      <sz val="10"/>
      <color indexed="49"/>
      <name val="Tahoma"/>
      <family val="2"/>
    </font>
    <font>
      <sz val="10"/>
      <color theme="5" tint="-0.249977111117893"/>
      <name val="Tahoma"/>
      <family val="2"/>
    </font>
    <font>
      <i/>
      <sz val="10"/>
      <color rgb="FF0070C0"/>
      <name val="Tahoma"/>
      <family val="2"/>
    </font>
    <font>
      <sz val="10"/>
      <color rgb="FFFF6600"/>
      <name val="Tahoma"/>
      <family val="2"/>
    </font>
    <font>
      <sz val="10"/>
      <color theme="5"/>
      <name val="Tahoma"/>
      <family val="2"/>
    </font>
    <font>
      <i/>
      <sz val="10"/>
      <color theme="8"/>
      <name val="Tahoma"/>
      <family val="2"/>
    </font>
  </fonts>
  <fills count="11">
    <fill>
      <patternFill patternType="none"/>
    </fill>
    <fill>
      <patternFill patternType="gray125"/>
    </fill>
    <fill>
      <patternFill patternType="solid">
        <fgColor indexed="9"/>
        <bgColor indexed="26"/>
      </patternFill>
    </fill>
    <fill>
      <patternFill patternType="solid">
        <fgColor theme="6" tint="-0.499984740745262"/>
        <bgColor indexed="32"/>
      </patternFill>
    </fill>
    <fill>
      <patternFill patternType="solid">
        <fgColor theme="2" tint="-9.9978637043366805E-2"/>
        <bgColor indexed="41"/>
      </patternFill>
    </fill>
    <fill>
      <patternFill patternType="solid">
        <fgColor theme="6" tint="-0.249977111117893"/>
        <bgColor indexed="64"/>
      </patternFill>
    </fill>
    <fill>
      <patternFill patternType="solid">
        <fgColor theme="7" tint="-0.499984740745262"/>
        <bgColor indexed="64"/>
      </patternFill>
    </fill>
    <fill>
      <patternFill patternType="solid">
        <fgColor theme="2" tint="-0.249977111117893"/>
        <bgColor indexed="64"/>
      </patternFill>
    </fill>
    <fill>
      <patternFill patternType="solid">
        <fgColor theme="2" tint="-0.499984740745262"/>
        <bgColor indexed="64"/>
      </patternFill>
    </fill>
    <fill>
      <patternFill patternType="solid">
        <fgColor indexed="18"/>
        <bgColor indexed="64"/>
      </patternFill>
    </fill>
    <fill>
      <patternFill patternType="solid">
        <fgColor theme="0"/>
        <bgColor indexed="26"/>
      </patternFill>
    </fill>
  </fills>
  <borders count="54">
    <border>
      <left/>
      <right/>
      <top/>
      <bottom/>
      <diagonal/>
    </border>
    <border>
      <left style="thin">
        <color indexed="8"/>
      </left>
      <right/>
      <top style="thin">
        <color indexed="8"/>
      </top>
      <bottom style="thin">
        <color indexed="8"/>
      </bottom>
      <diagonal/>
    </border>
    <border>
      <left style="thin">
        <color indexed="8"/>
      </left>
      <right style="thin">
        <color indexed="8"/>
      </right>
      <top style="thin">
        <color indexed="8"/>
      </top>
      <bottom style="thin">
        <color indexed="8"/>
      </bottom>
      <diagonal/>
    </border>
    <border>
      <left/>
      <right/>
      <top style="thin">
        <color indexed="8"/>
      </top>
      <bottom style="thin">
        <color indexed="8"/>
      </bottom>
      <diagonal/>
    </border>
    <border>
      <left/>
      <right style="thin">
        <color indexed="8"/>
      </right>
      <top style="thin">
        <color indexed="8"/>
      </top>
      <bottom style="thin">
        <color indexed="8"/>
      </bottom>
      <diagonal/>
    </border>
    <border>
      <left style="thin">
        <color indexed="8"/>
      </left>
      <right/>
      <top style="thin">
        <color indexed="8"/>
      </top>
      <bottom/>
      <diagonal/>
    </border>
    <border>
      <left/>
      <right/>
      <top style="thin">
        <color indexed="8"/>
      </top>
      <bottom/>
      <diagonal/>
    </border>
    <border>
      <left/>
      <right style="thin">
        <color indexed="8"/>
      </right>
      <top style="thin">
        <color indexed="8"/>
      </top>
      <bottom/>
      <diagonal/>
    </border>
    <border>
      <left style="thin">
        <color indexed="64"/>
      </left>
      <right style="thin">
        <color indexed="64"/>
      </right>
      <top style="thin">
        <color indexed="64"/>
      </top>
      <bottom style="thin">
        <color indexed="64"/>
      </bottom>
      <diagonal/>
    </border>
    <border>
      <left style="thin">
        <color indexed="8"/>
      </left>
      <right/>
      <top/>
      <bottom style="thin">
        <color indexed="8"/>
      </bottom>
      <diagonal/>
    </border>
    <border>
      <left/>
      <right/>
      <top/>
      <bottom style="thin">
        <color indexed="8"/>
      </bottom>
      <diagonal/>
    </border>
    <border>
      <left/>
      <right style="thin">
        <color indexed="8"/>
      </right>
      <top/>
      <bottom style="thin">
        <color indexed="8"/>
      </bottom>
      <diagonal/>
    </border>
    <border>
      <left style="hair">
        <color indexed="8"/>
      </left>
      <right style="hair">
        <color indexed="8"/>
      </right>
      <top style="thin">
        <color indexed="8"/>
      </top>
      <bottom style="hair">
        <color indexed="8"/>
      </bottom>
      <diagonal/>
    </border>
    <border>
      <left/>
      <right/>
      <top/>
      <bottom style="thin">
        <color indexed="64"/>
      </bottom>
      <diagonal/>
    </border>
    <border>
      <left style="medium">
        <color indexed="8"/>
      </left>
      <right style="thin">
        <color indexed="8"/>
      </right>
      <top/>
      <bottom style="thin">
        <color indexed="8"/>
      </bottom>
      <diagonal/>
    </border>
    <border>
      <left style="thin">
        <color indexed="8"/>
      </left>
      <right/>
      <top style="thin">
        <color indexed="8"/>
      </top>
      <bottom style="thin">
        <color indexed="64"/>
      </bottom>
      <diagonal/>
    </border>
    <border>
      <left/>
      <right/>
      <top style="thin">
        <color indexed="8"/>
      </top>
      <bottom style="thin">
        <color indexed="64"/>
      </bottom>
      <diagonal/>
    </border>
    <border>
      <left/>
      <right style="medium">
        <color indexed="8"/>
      </right>
      <top style="thin">
        <color indexed="8"/>
      </top>
      <bottom style="thin">
        <color indexed="64"/>
      </bottom>
      <diagonal/>
    </border>
    <border>
      <left style="medium">
        <color indexed="8"/>
      </left>
      <right/>
      <top style="thin">
        <color indexed="8"/>
      </top>
      <bottom style="thin">
        <color indexed="8"/>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8"/>
      </left>
      <right/>
      <top style="thin">
        <color indexed="64"/>
      </top>
      <bottom style="thin">
        <color indexed="8"/>
      </bottom>
      <diagonal/>
    </border>
    <border>
      <left/>
      <right/>
      <top style="thin">
        <color indexed="64"/>
      </top>
      <bottom style="thin">
        <color indexed="8"/>
      </bottom>
      <diagonal/>
    </border>
    <border>
      <left style="medium">
        <color indexed="8"/>
      </left>
      <right style="thin">
        <color indexed="8"/>
      </right>
      <top style="thin">
        <color indexed="8"/>
      </top>
      <bottom style="thin">
        <color indexed="8"/>
      </bottom>
      <diagonal/>
    </border>
    <border>
      <left style="medium">
        <color indexed="8"/>
      </left>
      <right style="thin">
        <color indexed="8"/>
      </right>
      <top style="thin">
        <color indexed="8"/>
      </top>
      <bottom style="medium">
        <color indexed="8"/>
      </bottom>
      <diagonal/>
    </border>
    <border>
      <left style="thin">
        <color indexed="8"/>
      </left>
      <right style="thin">
        <color indexed="8"/>
      </right>
      <top style="thin">
        <color indexed="8"/>
      </top>
      <bottom style="medium">
        <color indexed="8"/>
      </bottom>
      <diagonal/>
    </border>
    <border>
      <left/>
      <right style="thin">
        <color indexed="8"/>
      </right>
      <top style="thin">
        <color indexed="8"/>
      </top>
      <bottom style="medium">
        <color indexed="8"/>
      </bottom>
      <diagonal/>
    </border>
    <border>
      <left style="thin">
        <color indexed="64"/>
      </left>
      <right style="thin">
        <color indexed="64"/>
      </right>
      <top/>
      <bottom style="thin">
        <color indexed="64"/>
      </bottom>
      <diagonal/>
    </border>
    <border>
      <left/>
      <right style="medium">
        <color indexed="8"/>
      </right>
      <top/>
      <bottom/>
      <diagonal/>
    </border>
    <border>
      <left/>
      <right style="hair">
        <color indexed="8"/>
      </right>
      <top style="thin">
        <color indexed="8"/>
      </top>
      <bottom style="hair">
        <color indexed="8"/>
      </bottom>
      <diagonal/>
    </border>
    <border>
      <left style="hair">
        <color indexed="8"/>
      </left>
      <right/>
      <top style="thin">
        <color indexed="8"/>
      </top>
      <bottom style="hair">
        <color indexed="8"/>
      </bottom>
      <diagonal/>
    </border>
    <border>
      <left style="hair">
        <color indexed="8"/>
      </left>
      <right style="medium">
        <color indexed="8"/>
      </right>
      <top style="thin">
        <color indexed="8"/>
      </top>
      <bottom style="hair">
        <color indexed="8"/>
      </bottom>
      <diagonal/>
    </border>
    <border>
      <left/>
      <right style="hair">
        <color indexed="8"/>
      </right>
      <top style="hair">
        <color indexed="8"/>
      </top>
      <bottom style="hair">
        <color indexed="8"/>
      </bottom>
      <diagonal/>
    </border>
    <border>
      <left style="hair">
        <color indexed="8"/>
      </left>
      <right style="hair">
        <color indexed="8"/>
      </right>
      <top style="hair">
        <color indexed="8"/>
      </top>
      <bottom style="hair">
        <color indexed="8"/>
      </bottom>
      <diagonal/>
    </border>
    <border>
      <left/>
      <right style="hair">
        <color indexed="8"/>
      </right>
      <top style="hair">
        <color indexed="8"/>
      </top>
      <bottom/>
      <diagonal/>
    </border>
    <border>
      <left style="hair">
        <color indexed="8"/>
      </left>
      <right style="hair">
        <color indexed="8"/>
      </right>
      <top style="hair">
        <color indexed="8"/>
      </top>
      <bottom style="thin">
        <color indexed="8"/>
      </bottom>
      <diagonal/>
    </border>
    <border>
      <left style="hair">
        <color indexed="8"/>
      </left>
      <right style="medium">
        <color indexed="8"/>
      </right>
      <top style="hair">
        <color indexed="8"/>
      </top>
      <bottom style="thin">
        <color indexed="8"/>
      </bottom>
      <diagonal/>
    </border>
    <border>
      <left/>
      <right style="thin">
        <color indexed="64"/>
      </right>
      <top style="thin">
        <color indexed="64"/>
      </top>
      <bottom style="thin">
        <color indexed="8"/>
      </bottom>
      <diagonal/>
    </border>
    <border>
      <left style="thin">
        <color indexed="8"/>
      </left>
      <right style="thin">
        <color indexed="64"/>
      </right>
      <top style="thin">
        <color indexed="8"/>
      </top>
      <bottom style="thin">
        <color indexed="8"/>
      </bottom>
      <diagonal/>
    </border>
    <border>
      <left style="thin">
        <color indexed="8"/>
      </left>
      <right style="thin">
        <color indexed="64"/>
      </right>
      <top style="thin">
        <color indexed="8"/>
      </top>
      <bottom style="medium">
        <color indexed="8"/>
      </bottom>
      <diagonal/>
    </border>
    <border>
      <left style="thin">
        <color auto="1"/>
      </left>
      <right style="thin">
        <color auto="1"/>
      </right>
      <top style="thin">
        <color auto="1"/>
      </top>
      <bottom style="thin">
        <color auto="1"/>
      </bottom>
      <diagonal/>
    </border>
    <border>
      <left/>
      <right style="thin">
        <color auto="1"/>
      </right>
      <top/>
      <bottom/>
      <diagonal/>
    </border>
    <border>
      <left style="thin">
        <color indexed="8"/>
      </left>
      <right style="hair">
        <color indexed="8"/>
      </right>
      <top style="thin">
        <color indexed="8"/>
      </top>
      <bottom/>
      <diagonal/>
    </border>
    <border>
      <left style="hair">
        <color indexed="8"/>
      </left>
      <right style="hair">
        <color indexed="8"/>
      </right>
      <top style="thin">
        <color indexed="8"/>
      </top>
      <bottom/>
      <diagonal/>
    </border>
    <border>
      <left style="hair">
        <color indexed="8"/>
      </left>
      <right style="thin">
        <color indexed="8"/>
      </right>
      <top style="thin">
        <color indexed="8"/>
      </top>
      <bottom/>
      <diagonal/>
    </border>
    <border>
      <left style="medium">
        <color indexed="8"/>
      </left>
      <right style="thin">
        <color indexed="8"/>
      </right>
      <top style="thin">
        <color indexed="8"/>
      </top>
      <bottom/>
      <diagonal/>
    </border>
    <border>
      <left style="thin">
        <color indexed="8"/>
      </left>
      <right style="thin">
        <color indexed="64"/>
      </right>
      <top style="thin">
        <color indexed="8"/>
      </top>
      <bottom/>
      <diagonal/>
    </border>
    <border>
      <left/>
      <right/>
      <top style="thin">
        <color indexed="8"/>
      </top>
      <bottom style="thin">
        <color indexed="64"/>
      </bottom>
      <diagonal/>
    </border>
    <border>
      <left style="medium">
        <color indexed="8"/>
      </left>
      <right/>
      <top/>
      <bottom style="thin">
        <color indexed="8"/>
      </bottom>
      <diagonal/>
    </border>
    <border>
      <left style="thin">
        <color indexed="8"/>
      </left>
      <right style="thin">
        <color indexed="8"/>
      </right>
      <top style="thin">
        <color indexed="8"/>
      </top>
      <bottom/>
      <diagonal/>
    </border>
    <border>
      <left style="thin">
        <color indexed="64"/>
      </left>
      <right style="thin">
        <color indexed="64"/>
      </right>
      <top style="thin">
        <color indexed="64"/>
      </top>
      <bottom/>
      <diagonal/>
    </border>
    <border>
      <left style="thin">
        <color indexed="8"/>
      </left>
      <right style="thin">
        <color indexed="8"/>
      </right>
      <top style="thin">
        <color indexed="8"/>
      </top>
      <bottom/>
      <diagonal/>
    </border>
    <border>
      <left style="thin">
        <color indexed="64"/>
      </left>
      <right style="thin">
        <color indexed="64"/>
      </right>
      <top style="thin">
        <color indexed="64"/>
      </top>
      <bottom/>
      <diagonal/>
    </border>
  </borders>
  <cellStyleXfs count="8">
    <xf numFmtId="0" fontId="0" fillId="0" borderId="0"/>
    <xf numFmtId="164" fontId="8" fillId="0" borderId="0"/>
    <xf numFmtId="0" fontId="8" fillId="0" borderId="0"/>
    <xf numFmtId="0" fontId="14" fillId="0" borderId="0" applyNumberFormat="0" applyFill="0" applyBorder="0" applyAlignment="0" applyProtection="0"/>
    <xf numFmtId="0" fontId="19" fillId="0" borderId="0"/>
    <xf numFmtId="0" fontId="19" fillId="0" borderId="0"/>
    <xf numFmtId="0" fontId="20" fillId="0" borderId="0"/>
    <xf numFmtId="9" fontId="20" fillId="0" borderId="0" applyFont="0" applyFill="0" applyBorder="0" applyAlignment="0" applyProtection="0"/>
  </cellStyleXfs>
  <cellXfs count="212">
    <xf numFmtId="0" fontId="0" fillId="0" borderId="0" xfId="0"/>
    <xf numFmtId="0" fontId="1" fillId="2" borderId="0" xfId="0" applyFont="1" applyFill="1" applyAlignment="1">
      <alignment horizontal="center" vertical="center"/>
    </xf>
    <xf numFmtId="0" fontId="3" fillId="0" borderId="0" xfId="0" applyFont="1" applyAlignment="1">
      <alignment horizontal="center" vertical="center"/>
    </xf>
    <xf numFmtId="0" fontId="3" fillId="0" borderId="0" xfId="0" applyFont="1"/>
    <xf numFmtId="0" fontId="4" fillId="2" borderId="0" xfId="0" applyFont="1" applyFill="1" applyAlignment="1">
      <alignment horizontal="left"/>
    </xf>
    <xf numFmtId="0" fontId="5" fillId="0" borderId="0" xfId="0" applyFont="1" applyAlignment="1">
      <alignment horizontal="left" indent="1"/>
    </xf>
    <xf numFmtId="0" fontId="3" fillId="2" borderId="0" xfId="0" applyFont="1" applyFill="1"/>
    <xf numFmtId="0" fontId="4" fillId="2" borderId="2" xfId="0" applyFont="1" applyFill="1" applyBorder="1" applyAlignment="1">
      <alignment horizontal="left"/>
    </xf>
    <xf numFmtId="0" fontId="3" fillId="0" borderId="4" xfId="0" applyFont="1" applyBorder="1" applyAlignment="1"/>
    <xf numFmtId="164" fontId="3" fillId="0" borderId="8" xfId="0" applyNumberFormat="1" applyFont="1" applyBorder="1" applyAlignment="1">
      <alignment horizontal="left" vertical="center"/>
    </xf>
    <xf numFmtId="165" fontId="3" fillId="0" borderId="4" xfId="0" applyNumberFormat="1" applyFont="1" applyBorder="1" applyAlignment="1">
      <alignment horizontal="left"/>
    </xf>
    <xf numFmtId="0" fontId="4" fillId="2" borderId="0" xfId="0" applyFont="1" applyFill="1" applyBorder="1" applyAlignment="1">
      <alignment horizontal="left"/>
    </xf>
    <xf numFmtId="0" fontId="5" fillId="0" borderId="0" xfId="0" applyFont="1" applyBorder="1" applyAlignment="1">
      <alignment horizontal="left"/>
    </xf>
    <xf numFmtId="0" fontId="3" fillId="0" borderId="0" xfId="0" applyFont="1" applyBorder="1" applyAlignment="1"/>
    <xf numFmtId="0" fontId="4" fillId="2" borderId="0" xfId="0" applyFont="1" applyFill="1" applyBorder="1" applyAlignment="1">
      <alignment horizontal="left" indent="1"/>
    </xf>
    <xf numFmtId="0" fontId="5" fillId="0" borderId="0" xfId="0" applyFont="1" applyBorder="1" applyAlignment="1">
      <alignment horizontal="left" indent="1"/>
    </xf>
    <xf numFmtId="0" fontId="3" fillId="0" borderId="0" xfId="0" applyFont="1" applyBorder="1" applyAlignment="1">
      <alignment horizontal="left"/>
    </xf>
    <xf numFmtId="0" fontId="3" fillId="0" borderId="0" xfId="0" applyFont="1" applyBorder="1"/>
    <xf numFmtId="0" fontId="4" fillId="0" borderId="0" xfId="0" applyFont="1" applyAlignment="1">
      <alignment horizontal="left"/>
    </xf>
    <xf numFmtId="0" fontId="3" fillId="0" borderId="0" xfId="0" applyFont="1" applyAlignment="1">
      <alignment vertical="center"/>
    </xf>
    <xf numFmtId="0" fontId="3" fillId="0" borderId="0" xfId="0" applyFont="1" applyAlignment="1">
      <alignment horizontal="left"/>
    </xf>
    <xf numFmtId="0" fontId="0" fillId="0" borderId="0" xfId="0" applyAlignment="1">
      <alignment horizontal="left" vertical="top"/>
    </xf>
    <xf numFmtId="0" fontId="7" fillId="0" borderId="0" xfId="0" applyFont="1" applyAlignment="1">
      <alignment horizontal="left" vertical="top" wrapText="1"/>
    </xf>
    <xf numFmtId="0" fontId="0" fillId="0" borderId="0" xfId="0" applyAlignment="1">
      <alignment horizontal="left" wrapText="1"/>
    </xf>
    <xf numFmtId="164" fontId="9" fillId="2" borderId="14" xfId="1" applyFont="1" applyFill="1" applyBorder="1" applyAlignment="1">
      <alignment horizontal="left" vertical="top" wrapText="1"/>
    </xf>
    <xf numFmtId="164" fontId="3" fillId="2" borderId="0" xfId="1" applyFont="1" applyFill="1" applyBorder="1" applyAlignment="1">
      <alignment horizontal="center" vertical="center" wrapText="1"/>
    </xf>
    <xf numFmtId="164" fontId="3" fillId="2" borderId="0" xfId="1" applyFont="1" applyFill="1" applyBorder="1" applyAlignment="1">
      <alignment horizontal="left" vertical="top" wrapText="1"/>
    </xf>
    <xf numFmtId="0" fontId="11" fillId="2" borderId="0" xfId="0" applyFont="1" applyFill="1" applyAlignment="1">
      <alignment horizontal="left" vertical="top"/>
    </xf>
    <xf numFmtId="164" fontId="9" fillId="2" borderId="18" xfId="1" applyFont="1" applyFill="1" applyBorder="1" applyAlignment="1">
      <alignment horizontal="left" vertical="top" wrapText="1"/>
    </xf>
    <xf numFmtId="164" fontId="5" fillId="2" borderId="0" xfId="1" applyFont="1" applyFill="1" applyBorder="1" applyAlignment="1">
      <alignment horizontal="center" vertical="center" wrapText="1"/>
    </xf>
    <xf numFmtId="164" fontId="5" fillId="2" borderId="0" xfId="1" applyFont="1" applyFill="1" applyBorder="1" applyAlignment="1">
      <alignment horizontal="left" vertical="top" wrapText="1"/>
    </xf>
    <xf numFmtId="0" fontId="12" fillId="2" borderId="0" xfId="0" applyFont="1" applyFill="1" applyAlignment="1">
      <alignment horizontal="left" vertical="top"/>
    </xf>
    <xf numFmtId="0" fontId="12" fillId="2" borderId="0" xfId="0" applyFont="1" applyFill="1" applyBorder="1" applyAlignment="1">
      <alignment horizontal="left" vertical="top" wrapText="1"/>
    </xf>
    <xf numFmtId="3" fontId="11" fillId="2" borderId="26" xfId="0" applyNumberFormat="1" applyFont="1" applyFill="1" applyBorder="1" applyAlignment="1">
      <alignment horizontal="left" vertical="top"/>
    </xf>
    <xf numFmtId="3" fontId="11" fillId="2" borderId="26" xfId="0" applyNumberFormat="1" applyFont="1" applyFill="1" applyBorder="1" applyAlignment="1">
      <alignment horizontal="left" vertical="top" wrapText="1"/>
    </xf>
    <xf numFmtId="3" fontId="11" fillId="2" borderId="27" xfId="0" applyNumberFormat="1" applyFont="1" applyFill="1" applyBorder="1" applyAlignment="1">
      <alignment horizontal="left" vertical="top"/>
    </xf>
    <xf numFmtId="3" fontId="11" fillId="2" borderId="0" xfId="0" applyNumberFormat="1" applyFont="1" applyFill="1" applyBorder="1" applyAlignment="1">
      <alignment horizontal="left" vertical="top" wrapText="1"/>
    </xf>
    <xf numFmtId="164" fontId="13" fillId="2" borderId="0" xfId="1" applyFont="1" applyFill="1" applyBorder="1" applyAlignment="1">
      <alignment horizontal="left" vertical="top" wrapText="1"/>
    </xf>
    <xf numFmtId="164" fontId="13" fillId="2" borderId="0" xfId="1" applyFont="1" applyFill="1" applyBorder="1" applyAlignment="1">
      <alignment horizontal="left" vertical="top"/>
    </xf>
    <xf numFmtId="0" fontId="7" fillId="0" borderId="0" xfId="0" applyFont="1" applyAlignment="1">
      <alignment horizontal="center" vertical="center"/>
    </xf>
    <xf numFmtId="0" fontId="7" fillId="0" borderId="0" xfId="0" applyFont="1"/>
    <xf numFmtId="0" fontId="7" fillId="0" borderId="0" xfId="0" applyNumberFormat="1" applyFont="1" applyAlignment="1">
      <alignment horizontal="center" vertical="center" wrapText="1"/>
    </xf>
    <xf numFmtId="0" fontId="10" fillId="2" borderId="0" xfId="0" applyNumberFormat="1" applyFont="1" applyFill="1" applyAlignment="1">
      <alignment horizontal="center" vertical="center" wrapText="1"/>
    </xf>
    <xf numFmtId="164" fontId="3" fillId="0" borderId="8" xfId="1" applyFont="1" applyFill="1" applyBorder="1" applyAlignment="1">
      <alignment horizontal="center" vertical="center" wrapText="1"/>
    </xf>
    <xf numFmtId="0" fontId="12" fillId="2" borderId="0" xfId="0" applyNumberFormat="1" applyFont="1" applyFill="1" applyBorder="1" applyAlignment="1">
      <alignment horizontal="left" vertical="top" wrapText="1"/>
    </xf>
    <xf numFmtId="0" fontId="11" fillId="2" borderId="0" xfId="0" applyNumberFormat="1" applyFont="1" applyFill="1" applyBorder="1" applyAlignment="1">
      <alignment horizontal="left" vertical="top" wrapText="1"/>
    </xf>
    <xf numFmtId="164" fontId="3" fillId="2" borderId="0" xfId="0" applyNumberFormat="1" applyFont="1" applyFill="1"/>
    <xf numFmtId="164" fontId="9" fillId="2" borderId="0" xfId="2" applyNumberFormat="1" applyFont="1" applyFill="1" applyBorder="1"/>
    <xf numFmtId="164" fontId="3" fillId="2" borderId="0" xfId="2" applyNumberFormat="1" applyFont="1" applyFill="1" applyBorder="1"/>
    <xf numFmtId="166" fontId="3" fillId="2" borderId="0" xfId="2" applyNumberFormat="1" applyFont="1" applyFill="1" applyBorder="1"/>
    <xf numFmtId="164" fontId="4" fillId="2" borderId="2" xfId="0" applyNumberFormat="1" applyFont="1" applyFill="1" applyBorder="1" applyAlignment="1">
      <alignment horizontal="left" vertical="center"/>
    </xf>
    <xf numFmtId="164" fontId="4" fillId="2" borderId="2" xfId="0" applyNumberFormat="1" applyFont="1" applyFill="1" applyBorder="1" applyAlignment="1">
      <alignment vertical="center"/>
    </xf>
    <xf numFmtId="164" fontId="4" fillId="2" borderId="0" xfId="0" applyNumberFormat="1" applyFont="1" applyFill="1"/>
    <xf numFmtId="164" fontId="5" fillId="2" borderId="0" xfId="2" applyNumberFormat="1" applyFont="1" applyFill="1" applyBorder="1"/>
    <xf numFmtId="164" fontId="3" fillId="2" borderId="0" xfId="0" applyNumberFormat="1" applyFont="1" applyFill="1" applyBorder="1"/>
    <xf numFmtId="164" fontId="3" fillId="2" borderId="29" xfId="0" applyNumberFormat="1" applyFont="1" applyFill="1" applyBorder="1" applyAlignment="1"/>
    <xf numFmtId="164" fontId="3" fillId="2" borderId="29" xfId="0" applyNumberFormat="1" applyFont="1" applyFill="1" applyBorder="1"/>
    <xf numFmtId="1" fontId="3" fillId="0" borderId="33" xfId="0" applyNumberFormat="1" applyFont="1" applyFill="1" applyBorder="1" applyAlignment="1">
      <alignment horizontal="center"/>
    </xf>
    <xf numFmtId="164" fontId="14" fillId="0" borderId="34" xfId="3" applyNumberFormat="1" applyFill="1" applyBorder="1"/>
    <xf numFmtId="1" fontId="3" fillId="0" borderId="34" xfId="0" applyNumberFormat="1" applyFont="1" applyFill="1" applyBorder="1" applyAlignment="1">
      <alignment horizontal="center" vertical="center"/>
    </xf>
    <xf numFmtId="164" fontId="3" fillId="2" borderId="0" xfId="0" applyNumberFormat="1" applyFont="1" applyFill="1" applyBorder="1" applyAlignment="1">
      <alignment horizontal="center"/>
    </xf>
    <xf numFmtId="10" fontId="3" fillId="2" borderId="0" xfId="0" applyNumberFormat="1" applyFont="1" applyFill="1" applyBorder="1" applyAlignment="1">
      <alignment horizontal="center"/>
    </xf>
    <xf numFmtId="9" fontId="3" fillId="2" borderId="0" xfId="0" applyNumberFormat="1" applyFont="1" applyFill="1" applyBorder="1" applyAlignment="1">
      <alignment horizontal="center"/>
    </xf>
    <xf numFmtId="164" fontId="4" fillId="2" borderId="0" xfId="0" applyNumberFormat="1" applyFont="1" applyFill="1" applyBorder="1" applyAlignment="1">
      <alignment horizontal="left"/>
    </xf>
    <xf numFmtId="2" fontId="16" fillId="2" borderId="0" xfId="0" applyNumberFormat="1" applyFont="1" applyFill="1" applyBorder="1" applyAlignment="1">
      <alignment horizontal="right" wrapText="1"/>
    </xf>
    <xf numFmtId="164" fontId="11" fillId="2" borderId="0" xfId="0" applyNumberFormat="1" applyFont="1" applyFill="1" applyBorder="1" applyAlignment="1">
      <alignment horizontal="center" wrapText="1"/>
    </xf>
    <xf numFmtId="3" fontId="11" fillId="2" borderId="40" xfId="0" applyNumberFormat="1" applyFont="1" applyFill="1" applyBorder="1" applyAlignment="1">
      <alignment horizontal="left" vertical="top" wrapText="1"/>
    </xf>
    <xf numFmtId="0" fontId="7" fillId="0" borderId="8" xfId="0" applyFont="1" applyFill="1" applyBorder="1" applyAlignment="1">
      <alignment horizontal="left" vertical="top" wrapText="1"/>
    </xf>
    <xf numFmtId="0" fontId="0" fillId="0" borderId="0" xfId="0" applyFill="1" applyAlignment="1">
      <alignment vertical="top"/>
    </xf>
    <xf numFmtId="164" fontId="3" fillId="0" borderId="41" xfId="1" applyFont="1" applyFill="1" applyBorder="1" applyAlignment="1">
      <alignment horizontal="center" vertical="center" wrapText="1"/>
    </xf>
    <xf numFmtId="0" fontId="7" fillId="0" borderId="41" xfId="0" applyNumberFormat="1" applyFont="1" applyFill="1" applyBorder="1" applyAlignment="1">
      <alignment horizontal="center" vertical="center" wrapText="1"/>
    </xf>
    <xf numFmtId="0" fontId="0" fillId="0" borderId="41" xfId="6" applyFont="1" applyBorder="1" applyAlignment="1">
      <alignment horizontal="center" vertical="center" wrapText="1"/>
    </xf>
    <xf numFmtId="0" fontId="0" fillId="0" borderId="41" xfId="6" applyFont="1" applyBorder="1" applyAlignment="1">
      <alignment horizontal="left" vertical="center" wrapText="1"/>
    </xf>
    <xf numFmtId="15" fontId="3" fillId="0" borderId="8" xfId="0" applyNumberFormat="1" applyFont="1" applyBorder="1" applyAlignment="1">
      <alignment vertical="top" wrapText="1"/>
    </xf>
    <xf numFmtId="0" fontId="3" fillId="0" borderId="8" xfId="0" applyFont="1" applyBorder="1" applyAlignment="1">
      <alignment vertical="top" wrapText="1"/>
    </xf>
    <xf numFmtId="0" fontId="3" fillId="0" borderId="8" xfId="0" applyFont="1" applyBorder="1"/>
    <xf numFmtId="0" fontId="3" fillId="0" borderId="8" xfId="0" applyFont="1" applyBorder="1" applyAlignment="1">
      <alignment horizontal="center"/>
    </xf>
    <xf numFmtId="0" fontId="3" fillId="0" borderId="8" xfId="0" applyFont="1" applyBorder="1" applyAlignment="1">
      <alignment horizontal="left" vertical="top"/>
    </xf>
    <xf numFmtId="0" fontId="3" fillId="0" borderId="8" xfId="0" applyFont="1" applyBorder="1" applyAlignment="1">
      <alignment wrapText="1"/>
    </xf>
    <xf numFmtId="0" fontId="3" fillId="0" borderId="0" xfId="0" applyFont="1" applyAlignment="1">
      <alignment wrapText="1"/>
    </xf>
    <xf numFmtId="0" fontId="22" fillId="0" borderId="1" xfId="0" applyFont="1" applyBorder="1" applyAlignment="1">
      <alignment horizontal="left" vertical="center"/>
    </xf>
    <xf numFmtId="164" fontId="18" fillId="0" borderId="8" xfId="0" applyNumberFormat="1" applyFont="1" applyBorder="1" applyAlignment="1">
      <alignment horizontal="left" vertical="center"/>
    </xf>
    <xf numFmtId="164" fontId="6" fillId="3" borderId="30" xfId="0" applyNumberFormat="1" applyFont="1" applyFill="1" applyBorder="1" applyAlignment="1">
      <alignment horizontal="center"/>
    </xf>
    <xf numFmtId="164" fontId="6" fillId="3" borderId="12" xfId="0" applyNumberFormat="1" applyFont="1" applyFill="1" applyBorder="1" applyAlignment="1">
      <alignment horizontal="center"/>
    </xf>
    <xf numFmtId="164" fontId="6" fillId="3" borderId="12" xfId="0" applyNumberFormat="1" applyFont="1" applyFill="1" applyBorder="1" applyAlignment="1">
      <alignment horizontal="center" wrapText="1"/>
    </xf>
    <xf numFmtId="164" fontId="6" fillId="3" borderId="31" xfId="0" applyNumberFormat="1" applyFont="1" applyFill="1" applyBorder="1" applyAlignment="1">
      <alignment horizontal="center"/>
    </xf>
    <xf numFmtId="164" fontId="6" fillId="3" borderId="32" xfId="0" applyNumberFormat="1" applyFont="1" applyFill="1" applyBorder="1" applyAlignment="1">
      <alignment horizontal="center" wrapText="1"/>
    </xf>
    <xf numFmtId="164" fontId="15" fillId="3" borderId="35" xfId="0" applyNumberFormat="1" applyFont="1" applyFill="1" applyBorder="1" applyAlignment="1">
      <alignment horizontal="center"/>
    </xf>
    <xf numFmtId="164" fontId="6" fillId="3" borderId="36" xfId="0" applyNumberFormat="1" applyFont="1" applyFill="1" applyBorder="1"/>
    <xf numFmtId="1" fontId="15" fillId="3" borderId="36" xfId="0" applyNumberFormat="1" applyFont="1" applyFill="1" applyBorder="1" applyAlignment="1">
      <alignment horizontal="center"/>
    </xf>
    <xf numFmtId="1" fontId="15" fillId="3" borderId="37" xfId="0" applyNumberFormat="1" applyFont="1" applyFill="1" applyBorder="1" applyAlignment="1">
      <alignment horizontal="center"/>
    </xf>
    <xf numFmtId="166" fontId="6" fillId="3" borderId="43" xfId="0" applyNumberFormat="1" applyFont="1" applyFill="1" applyBorder="1" applyAlignment="1">
      <alignment horizontal="left" vertical="center"/>
    </xf>
    <xf numFmtId="0" fontId="6" fillId="3" borderId="44" xfId="0" applyFont="1" applyFill="1" applyBorder="1" applyAlignment="1">
      <alignment horizontal="center" vertical="center"/>
    </xf>
    <xf numFmtId="0" fontId="6" fillId="3" borderId="45" xfId="0" applyFont="1" applyFill="1" applyBorder="1" applyAlignment="1">
      <alignment horizontal="center" vertical="center"/>
    </xf>
    <xf numFmtId="9" fontId="23" fillId="2" borderId="25" xfId="7" applyFont="1" applyFill="1" applyBorder="1" applyAlignment="1">
      <alignment horizontal="left" vertical="top"/>
    </xf>
    <xf numFmtId="0" fontId="12" fillId="2" borderId="24" xfId="0" applyFont="1" applyFill="1" applyBorder="1" applyAlignment="1">
      <alignment horizontal="center" vertical="top"/>
    </xf>
    <xf numFmtId="0" fontId="12" fillId="2" borderId="2" xfId="0" applyFont="1" applyFill="1" applyBorder="1" applyAlignment="1">
      <alignment horizontal="center" vertical="top" wrapText="1"/>
    </xf>
    <xf numFmtId="0" fontId="12" fillId="2" borderId="1" xfId="0" applyFont="1" applyFill="1" applyBorder="1" applyAlignment="1">
      <alignment horizontal="center" vertical="top" wrapText="1"/>
    </xf>
    <xf numFmtId="0" fontId="12" fillId="2" borderId="39" xfId="0" applyFont="1" applyFill="1" applyBorder="1" applyAlignment="1">
      <alignment horizontal="center" vertical="top" wrapText="1"/>
    </xf>
    <xf numFmtId="0" fontId="11" fillId="2" borderId="24" xfId="0" applyFont="1" applyFill="1" applyBorder="1" applyAlignment="1">
      <alignment horizontal="center" vertical="top"/>
    </xf>
    <xf numFmtId="0" fontId="11" fillId="2" borderId="2" xfId="0" applyFont="1" applyFill="1" applyBorder="1" applyAlignment="1">
      <alignment horizontal="center" vertical="top" wrapText="1"/>
    </xf>
    <xf numFmtId="0" fontId="11" fillId="2" borderId="1" xfId="0" applyFont="1" applyFill="1" applyBorder="1" applyAlignment="1">
      <alignment horizontal="center" vertical="top" wrapText="1"/>
    </xf>
    <xf numFmtId="0" fontId="11" fillId="2" borderId="39" xfId="0" applyFont="1" applyFill="1" applyBorder="1" applyAlignment="1">
      <alignment horizontal="center" vertical="top" wrapText="1"/>
    </xf>
    <xf numFmtId="0" fontId="11" fillId="2" borderId="47" xfId="0" applyFont="1" applyFill="1" applyBorder="1" applyAlignment="1">
      <alignment horizontal="center" vertical="top" wrapText="1"/>
    </xf>
    <xf numFmtId="164" fontId="6" fillId="3" borderId="8" xfId="1" applyFont="1" applyFill="1" applyBorder="1" applyAlignment="1">
      <alignment horizontal="left" vertical="top" wrapText="1"/>
    </xf>
    <xf numFmtId="164" fontId="6" fillId="3" borderId="8" xfId="1" applyFont="1" applyFill="1" applyBorder="1" applyAlignment="1">
      <alignment horizontal="center" vertical="center" wrapText="1"/>
    </xf>
    <xf numFmtId="0" fontId="6" fillId="3" borderId="8" xfId="1" applyNumberFormat="1" applyFont="1" applyFill="1" applyBorder="1" applyAlignment="1">
      <alignment horizontal="center" vertical="center" wrapText="1"/>
    </xf>
    <xf numFmtId="164" fontId="9" fillId="4" borderId="0" xfId="1" applyFont="1" applyFill="1" applyBorder="1" applyAlignment="1">
      <alignment horizontal="left" vertical="top"/>
    </xf>
    <xf numFmtId="164" fontId="9" fillId="4" borderId="0" xfId="1" applyFont="1" applyFill="1" applyBorder="1" applyAlignment="1">
      <alignment horizontal="left" vertical="top" wrapText="1"/>
    </xf>
    <xf numFmtId="164" fontId="3" fillId="4" borderId="0" xfId="1" applyFont="1" applyFill="1" applyBorder="1" applyAlignment="1">
      <alignment horizontal="center" vertical="center"/>
    </xf>
    <xf numFmtId="0" fontId="3" fillId="4" borderId="28" xfId="1" applyNumberFormat="1" applyFont="1" applyFill="1" applyBorder="1" applyAlignment="1">
      <alignment horizontal="center" vertical="center" wrapText="1"/>
    </xf>
    <xf numFmtId="0" fontId="0" fillId="0" borderId="0" xfId="0" applyFont="1"/>
    <xf numFmtId="0" fontId="0" fillId="0" borderId="13" xfId="0" applyFont="1" applyBorder="1"/>
    <xf numFmtId="0" fontId="25" fillId="0" borderId="0" xfId="0" applyFont="1" applyAlignment="1">
      <alignment horizontal="left" vertical="top" wrapText="1"/>
    </xf>
    <xf numFmtId="0" fontId="0" fillId="0" borderId="0" xfId="0" applyFont="1" applyAlignment="1">
      <alignment horizontal="left" wrapText="1"/>
    </xf>
    <xf numFmtId="0" fontId="25" fillId="0" borderId="0" xfId="0" applyFont="1" applyAlignment="1">
      <alignment horizontal="center" vertical="center"/>
    </xf>
    <xf numFmtId="0" fontId="25" fillId="0" borderId="0" xfId="0" applyFont="1"/>
    <xf numFmtId="0" fontId="25" fillId="0" borderId="0" xfId="0" applyNumberFormat="1" applyFont="1" applyAlignment="1">
      <alignment horizontal="center" vertical="center" wrapText="1"/>
    </xf>
    <xf numFmtId="164" fontId="26" fillId="2" borderId="14" xfId="1" applyFont="1" applyFill="1" applyBorder="1" applyAlignment="1">
      <alignment horizontal="left" vertical="top" wrapText="1"/>
    </xf>
    <xf numFmtId="164" fontId="27" fillId="2" borderId="16" xfId="1" applyFont="1" applyFill="1" applyBorder="1" applyAlignment="1">
      <alignment horizontal="left" vertical="top" wrapText="1"/>
    </xf>
    <xf numFmtId="164" fontId="27" fillId="2" borderId="17" xfId="1" applyFont="1" applyFill="1" applyBorder="1" applyAlignment="1">
      <alignment horizontal="left" vertical="top" wrapText="1"/>
    </xf>
    <xf numFmtId="0" fontId="28" fillId="2" borderId="0" xfId="0" applyFont="1" applyFill="1" applyAlignment="1">
      <alignment horizontal="left" vertical="top"/>
    </xf>
    <xf numFmtId="164" fontId="27" fillId="0" borderId="19" xfId="1" applyFont="1" applyFill="1" applyBorder="1" applyAlignment="1">
      <alignment horizontal="left" vertical="top" wrapText="1"/>
    </xf>
    <xf numFmtId="164" fontId="27" fillId="0" borderId="20" xfId="1" applyFont="1" applyFill="1" applyBorder="1" applyAlignment="1">
      <alignment horizontal="left" vertical="top" wrapText="1"/>
    </xf>
    <xf numFmtId="164" fontId="27" fillId="0" borderId="21" xfId="1" applyFont="1" applyFill="1" applyBorder="1" applyAlignment="1">
      <alignment horizontal="left" vertical="top" wrapText="1"/>
    </xf>
    <xf numFmtId="164" fontId="29" fillId="2" borderId="22" xfId="1" applyFont="1" applyFill="1" applyBorder="1" applyAlignment="1">
      <alignment horizontal="left" vertical="top" wrapText="1"/>
    </xf>
    <xf numFmtId="164" fontId="29" fillId="2" borderId="23" xfId="1" applyFont="1" applyFill="1" applyBorder="1" applyAlignment="1">
      <alignment horizontal="left" vertical="top" wrapText="1"/>
    </xf>
    <xf numFmtId="164" fontId="29" fillId="2" borderId="38" xfId="1" applyFont="1" applyFill="1" applyBorder="1" applyAlignment="1">
      <alignment horizontal="left" vertical="top" wrapText="1"/>
    </xf>
    <xf numFmtId="0" fontId="30" fillId="2" borderId="0" xfId="0" applyFont="1" applyFill="1" applyAlignment="1">
      <alignment horizontal="left" vertical="top"/>
    </xf>
    <xf numFmtId="0" fontId="30" fillId="2" borderId="24" xfId="0" applyFont="1" applyFill="1" applyBorder="1" applyAlignment="1">
      <alignment horizontal="left" vertical="top"/>
    </xf>
    <xf numFmtId="0" fontId="30" fillId="2" borderId="2" xfId="0" applyFont="1" applyFill="1" applyBorder="1" applyAlignment="1">
      <alignment horizontal="left" vertical="top" wrapText="1"/>
    </xf>
    <xf numFmtId="0" fontId="30" fillId="2" borderId="1" xfId="0" applyFont="1" applyFill="1" applyBorder="1" applyAlignment="1">
      <alignment horizontal="left" vertical="top" wrapText="1"/>
    </xf>
    <xf numFmtId="0" fontId="30" fillId="2" borderId="39" xfId="0" applyFont="1" applyFill="1" applyBorder="1" applyAlignment="1">
      <alignment horizontal="left" vertical="top" wrapText="1"/>
    </xf>
    <xf numFmtId="3" fontId="28" fillId="2" borderId="25" xfId="0" applyNumberFormat="1" applyFont="1" applyFill="1" applyBorder="1" applyAlignment="1">
      <alignment horizontal="left" vertical="top"/>
    </xf>
    <xf numFmtId="3" fontId="28" fillId="2" borderId="0" xfId="0" applyNumberFormat="1" applyFont="1" applyFill="1" applyBorder="1" applyAlignment="1">
      <alignment horizontal="left" vertical="top"/>
    </xf>
    <xf numFmtId="3" fontId="28" fillId="2" borderId="0" xfId="0" applyNumberFormat="1" applyFont="1" applyFill="1" applyBorder="1" applyAlignment="1">
      <alignment horizontal="left" vertical="top" wrapText="1"/>
    </xf>
    <xf numFmtId="3" fontId="28" fillId="2" borderId="42" xfId="0" applyNumberFormat="1" applyFont="1" applyFill="1" applyBorder="1" applyAlignment="1">
      <alignment horizontal="left" vertical="top" wrapText="1"/>
    </xf>
    <xf numFmtId="0" fontId="28" fillId="2" borderId="0" xfId="0" applyNumberFormat="1" applyFont="1" applyFill="1" applyBorder="1" applyAlignment="1">
      <alignment horizontal="left" vertical="top" wrapText="1"/>
    </xf>
    <xf numFmtId="0" fontId="0" fillId="0" borderId="41" xfId="0" applyFont="1" applyBorder="1"/>
    <xf numFmtId="0" fontId="21" fillId="7" borderId="41" xfId="0" applyFont="1" applyFill="1" applyBorder="1" applyAlignment="1">
      <alignment vertical="center"/>
    </xf>
    <xf numFmtId="0" fontId="0" fillId="7" borderId="41" xfId="0" applyFont="1" applyFill="1" applyBorder="1" applyAlignment="1">
      <alignment horizontal="center" vertical="center"/>
    </xf>
    <xf numFmtId="0" fontId="0" fillId="7" borderId="8" xfId="0" applyFont="1" applyFill="1" applyBorder="1"/>
    <xf numFmtId="0" fontId="21" fillId="7" borderId="8" xfId="0" applyFont="1" applyFill="1" applyBorder="1" applyAlignment="1">
      <alignment vertical="center"/>
    </xf>
    <xf numFmtId="0" fontId="0" fillId="7" borderId="41" xfId="0" applyFont="1" applyFill="1" applyBorder="1"/>
    <xf numFmtId="0" fontId="21" fillId="5" borderId="8" xfId="0" applyFont="1" applyFill="1" applyBorder="1" applyAlignment="1">
      <alignment horizontal="center" vertical="center" wrapText="1"/>
    </xf>
    <xf numFmtId="0" fontId="21" fillId="6" borderId="8" xfId="6" applyFont="1" applyFill="1" applyBorder="1" applyAlignment="1">
      <alignment horizontal="center" vertical="center" wrapText="1"/>
    </xf>
    <xf numFmtId="0" fontId="21" fillId="8" borderId="8" xfId="0" applyFont="1" applyFill="1" applyBorder="1" applyAlignment="1">
      <alignment horizontal="center" vertical="center"/>
    </xf>
    <xf numFmtId="164" fontId="27" fillId="2" borderId="48" xfId="1" applyFont="1" applyFill="1" applyBorder="1" applyAlignment="1">
      <alignment horizontal="left" vertical="top" wrapText="1"/>
    </xf>
    <xf numFmtId="164" fontId="26" fillId="2" borderId="49" xfId="1" applyFont="1" applyFill="1" applyBorder="1" applyAlignment="1">
      <alignment horizontal="left" vertical="top" wrapText="1"/>
    </xf>
    <xf numFmtId="164" fontId="26" fillId="2" borderId="8" xfId="1" applyFont="1" applyFill="1" applyBorder="1" applyAlignment="1">
      <alignment horizontal="left" vertical="top" wrapText="1"/>
    </xf>
    <xf numFmtId="0" fontId="3" fillId="0" borderId="8" xfId="0" applyFont="1" applyFill="1" applyBorder="1" applyAlignment="1">
      <alignment horizontal="left" vertical="top" wrapText="1"/>
    </xf>
    <xf numFmtId="0" fontId="3" fillId="0" borderId="8" xfId="0" quotePrefix="1" applyFont="1" applyFill="1" applyBorder="1" applyAlignment="1">
      <alignment horizontal="left" vertical="top" wrapText="1"/>
    </xf>
    <xf numFmtId="0" fontId="3" fillId="0" borderId="8" xfId="0" applyFont="1" applyFill="1" applyBorder="1" applyAlignment="1">
      <alignment vertical="top" wrapText="1"/>
    </xf>
    <xf numFmtId="0" fontId="3" fillId="0" borderId="8" xfId="0" applyNumberFormat="1" applyFont="1" applyFill="1" applyBorder="1" applyAlignment="1">
      <alignment horizontal="center" vertical="center" wrapText="1"/>
    </xf>
    <xf numFmtId="0" fontId="33" fillId="0" borderId="0" xfId="0" applyFont="1" applyFill="1" applyAlignment="1">
      <alignment vertical="top"/>
    </xf>
    <xf numFmtId="9" fontId="11" fillId="2" borderId="46" xfId="0" applyNumberFormat="1" applyFont="1" applyFill="1" applyBorder="1" applyAlignment="1">
      <alignment horizontal="center" vertical="top"/>
    </xf>
    <xf numFmtId="0" fontId="7" fillId="0" borderId="41" xfId="0" applyFont="1" applyFill="1" applyBorder="1" applyAlignment="1">
      <alignment horizontal="left" vertical="top" wrapText="1"/>
    </xf>
    <xf numFmtId="0" fontId="34" fillId="0" borderId="0" xfId="0" applyNumberFormat="1" applyFont="1" applyFill="1" applyBorder="1" applyAlignment="1">
      <alignment vertical="center" wrapText="1"/>
    </xf>
    <xf numFmtId="0" fontId="0" fillId="0" borderId="0" xfId="0" applyNumberFormat="1" applyFont="1" applyFill="1" applyBorder="1" applyAlignment="1">
      <alignment vertical="top" wrapText="1"/>
    </xf>
    <xf numFmtId="164" fontId="0" fillId="0" borderId="0" xfId="0" applyNumberFormat="1" applyFont="1" applyFill="1" applyBorder="1" applyAlignment="1">
      <alignment vertical="top" wrapText="1"/>
    </xf>
    <xf numFmtId="0" fontId="34" fillId="0" borderId="13" xfId="0" applyNumberFormat="1" applyFont="1" applyFill="1" applyBorder="1" applyAlignment="1">
      <alignment vertical="center" wrapText="1"/>
    </xf>
    <xf numFmtId="0" fontId="6" fillId="9" borderId="41" xfId="0" applyNumberFormat="1" applyFont="1" applyFill="1" applyBorder="1" applyAlignment="1">
      <alignment horizontal="center" vertical="center" wrapText="1"/>
    </xf>
    <xf numFmtId="164" fontId="6" fillId="9" borderId="41" xfId="0" applyNumberFormat="1" applyFont="1" applyFill="1" applyBorder="1" applyAlignment="1">
      <alignment horizontal="center" vertical="center" wrapText="1"/>
    </xf>
    <xf numFmtId="164" fontId="3" fillId="2" borderId="2" xfId="1" applyFont="1" applyFill="1" applyBorder="1" applyAlignment="1">
      <alignment vertical="top" wrapText="1"/>
    </xf>
    <xf numFmtId="0" fontId="3" fillId="2" borderId="50" xfId="0" applyFont="1" applyFill="1" applyBorder="1" applyAlignment="1">
      <alignment horizontal="left" vertical="top" wrapText="1"/>
    </xf>
    <xf numFmtId="164" fontId="3" fillId="2" borderId="50" xfId="1" applyFont="1" applyFill="1" applyBorder="1" applyAlignment="1">
      <alignment vertical="top" wrapText="1"/>
    </xf>
    <xf numFmtId="0" fontId="3" fillId="10" borderId="50" xfId="0" applyFont="1" applyFill="1" applyBorder="1" applyAlignment="1">
      <alignment horizontal="left" vertical="top" wrapText="1"/>
    </xf>
    <xf numFmtId="164" fontId="3" fillId="10" borderId="5" xfId="0" applyNumberFormat="1" applyFont="1" applyFill="1" applyBorder="1" applyAlignment="1">
      <alignment horizontal="left" vertical="top" wrapText="1"/>
    </xf>
    <xf numFmtId="0" fontId="3" fillId="10" borderId="8" xfId="0" applyFont="1" applyFill="1" applyBorder="1" applyAlignment="1">
      <alignment horizontal="left" vertical="top" wrapText="1"/>
    </xf>
    <xf numFmtId="0" fontId="3" fillId="10" borderId="51" xfId="0" applyFont="1" applyFill="1" applyBorder="1" applyAlignment="1">
      <alignment horizontal="left" vertical="top" wrapText="1"/>
    </xf>
    <xf numFmtId="164" fontId="3" fillId="10" borderId="8" xfId="0" applyNumberFormat="1" applyFont="1" applyFill="1" applyBorder="1" applyAlignment="1">
      <alignment horizontal="left" vertical="top" wrapText="1"/>
    </xf>
    <xf numFmtId="0" fontId="7" fillId="0" borderId="41" xfId="0" applyNumberFormat="1" applyFont="1" applyFill="1" applyBorder="1" applyAlignment="1">
      <alignment horizontal="left" vertical="top" wrapText="1"/>
    </xf>
    <xf numFmtId="164" fontId="3" fillId="2" borderId="8" xfId="1" applyFont="1" applyFill="1" applyBorder="1" applyAlignment="1">
      <alignment vertical="top" wrapText="1"/>
    </xf>
    <xf numFmtId="0" fontId="3" fillId="2" borderId="8" xfId="0" applyFont="1" applyFill="1" applyBorder="1" applyAlignment="1">
      <alignment horizontal="left" vertical="top" wrapText="1"/>
    </xf>
    <xf numFmtId="164" fontId="3" fillId="2" borderId="52" xfId="1" applyFont="1" applyFill="1" applyBorder="1" applyAlignment="1">
      <alignment vertical="top" wrapText="1"/>
    </xf>
    <xf numFmtId="164" fontId="3" fillId="2" borderId="41" xfId="1" applyFont="1" applyFill="1" applyBorder="1" applyAlignment="1">
      <alignment vertical="top" wrapText="1"/>
    </xf>
    <xf numFmtId="0" fontId="3" fillId="2" borderId="41" xfId="0" applyFont="1" applyFill="1" applyBorder="1" applyAlignment="1">
      <alignment horizontal="left" vertical="top" wrapText="1"/>
    </xf>
    <xf numFmtId="0" fontId="3" fillId="10" borderId="41" xfId="0" applyFont="1" applyFill="1" applyBorder="1" applyAlignment="1">
      <alignment horizontal="left" vertical="top" wrapText="1"/>
    </xf>
    <xf numFmtId="164" fontId="3" fillId="2" borderId="53" xfId="1" applyFont="1" applyFill="1" applyBorder="1" applyAlignment="1">
      <alignment vertical="top" wrapText="1"/>
    </xf>
    <xf numFmtId="0" fontId="3" fillId="2" borderId="53" xfId="0" applyFont="1" applyFill="1" applyBorder="1" applyAlignment="1">
      <alignment horizontal="left" vertical="top" wrapText="1"/>
    </xf>
    <xf numFmtId="0" fontId="3" fillId="10" borderId="53" xfId="0" applyFont="1" applyFill="1" applyBorder="1" applyAlignment="1">
      <alignment horizontal="left" vertical="top" wrapText="1"/>
    </xf>
    <xf numFmtId="0" fontId="2" fillId="0" borderId="2" xfId="0" applyFont="1" applyBorder="1" applyAlignment="1">
      <alignment horizontal="center" vertical="center"/>
    </xf>
    <xf numFmtId="0" fontId="3" fillId="0" borderId="1" xfId="0" applyFont="1" applyBorder="1" applyAlignment="1">
      <alignment horizontal="left"/>
    </xf>
    <xf numFmtId="0" fontId="3" fillId="0" borderId="3" xfId="0" applyFont="1" applyBorder="1" applyAlignment="1">
      <alignment horizontal="left"/>
    </xf>
    <xf numFmtId="0" fontId="3" fillId="0" borderId="4" xfId="0" applyFont="1" applyBorder="1" applyAlignment="1">
      <alignment horizontal="left"/>
    </xf>
    <xf numFmtId="0" fontId="4" fillId="2" borderId="2" xfId="0" applyFont="1" applyFill="1" applyBorder="1" applyAlignment="1">
      <alignment horizontal="left" vertical="center"/>
    </xf>
    <xf numFmtId="0" fontId="3" fillId="0" borderId="5" xfId="0" applyFont="1" applyBorder="1" applyAlignment="1">
      <alignment horizontal="left" vertical="center"/>
    </xf>
    <xf numFmtId="0" fontId="3" fillId="0" borderId="6" xfId="0" applyFont="1" applyBorder="1" applyAlignment="1">
      <alignment horizontal="left" vertical="center"/>
    </xf>
    <xf numFmtId="0" fontId="3" fillId="0" borderId="7" xfId="0" applyFont="1" applyBorder="1" applyAlignment="1">
      <alignment horizontal="left" vertical="center"/>
    </xf>
    <xf numFmtId="0" fontId="3" fillId="0" borderId="9" xfId="0" applyFont="1" applyBorder="1" applyAlignment="1">
      <alignment horizontal="left" vertical="center"/>
    </xf>
    <xf numFmtId="0" fontId="3" fillId="0" borderId="10" xfId="0" applyFont="1" applyBorder="1" applyAlignment="1">
      <alignment horizontal="left" vertical="center"/>
    </xf>
    <xf numFmtId="0" fontId="3" fillId="0" borderId="11" xfId="0" applyFont="1" applyBorder="1" applyAlignment="1">
      <alignment horizontal="left" vertical="center"/>
    </xf>
    <xf numFmtId="164" fontId="7" fillId="2" borderId="2" xfId="0" applyNumberFormat="1" applyFont="1" applyFill="1" applyBorder="1" applyAlignment="1">
      <alignment horizontal="left"/>
    </xf>
    <xf numFmtId="164" fontId="4" fillId="2" borderId="2" xfId="0" applyNumberFormat="1" applyFont="1" applyFill="1" applyBorder="1" applyAlignment="1">
      <alignment horizontal="left"/>
    </xf>
    <xf numFmtId="164" fontId="3" fillId="2" borderId="1" xfId="0" applyNumberFormat="1" applyFont="1" applyFill="1" applyBorder="1" applyAlignment="1">
      <alignment horizontal="left" vertical="center"/>
    </xf>
    <xf numFmtId="164" fontId="3" fillId="2" borderId="4" xfId="0" applyNumberFormat="1" applyFont="1" applyFill="1" applyBorder="1" applyAlignment="1">
      <alignment horizontal="left" vertical="center"/>
    </xf>
    <xf numFmtId="164" fontId="5" fillId="2" borderId="2" xfId="2" applyNumberFormat="1" applyFont="1" applyFill="1" applyBorder="1" applyAlignment="1">
      <alignment vertical="top"/>
    </xf>
    <xf numFmtId="164" fontId="2" fillId="2" borderId="0" xfId="2" applyNumberFormat="1" applyFont="1" applyFill="1" applyBorder="1" applyAlignment="1">
      <alignment horizontal="center"/>
    </xf>
    <xf numFmtId="164" fontId="3" fillId="2" borderId="2" xfId="0" applyNumberFormat="1" applyFont="1" applyFill="1" applyBorder="1" applyAlignment="1">
      <alignment horizontal="left"/>
    </xf>
    <xf numFmtId="164" fontId="3" fillId="2" borderId="1" xfId="0" applyNumberFormat="1" applyFont="1" applyFill="1" applyBorder="1" applyAlignment="1">
      <alignment horizontal="left"/>
    </xf>
    <xf numFmtId="164" fontId="3" fillId="2" borderId="4" xfId="0" applyNumberFormat="1" applyFont="1" applyFill="1" applyBorder="1" applyAlignment="1">
      <alignment horizontal="left"/>
    </xf>
    <xf numFmtId="164" fontId="3" fillId="2" borderId="15" xfId="1" applyFont="1" applyFill="1" applyBorder="1" applyAlignment="1">
      <alignment horizontal="left" vertical="top" wrapText="1"/>
    </xf>
    <xf numFmtId="164" fontId="3" fillId="2" borderId="16" xfId="1" applyFont="1" applyFill="1" applyBorder="1" applyAlignment="1">
      <alignment horizontal="left" vertical="top" wrapText="1"/>
    </xf>
    <xf numFmtId="164" fontId="3" fillId="2" borderId="17" xfId="1" applyFont="1" applyFill="1" applyBorder="1" applyAlignment="1">
      <alignment horizontal="left" vertical="top" wrapText="1"/>
    </xf>
    <xf numFmtId="164" fontId="3" fillId="0" borderId="19" xfId="1" applyFont="1" applyFill="1" applyBorder="1" applyAlignment="1">
      <alignment horizontal="left" vertical="top" wrapText="1"/>
    </xf>
    <xf numFmtId="164" fontId="3" fillId="0" borderId="20" xfId="1" applyFont="1" applyFill="1" applyBorder="1" applyAlignment="1">
      <alignment horizontal="left" vertical="top" wrapText="1"/>
    </xf>
    <xf numFmtId="164" fontId="3" fillId="0" borderId="21" xfId="1" applyFont="1" applyFill="1" applyBorder="1" applyAlignment="1">
      <alignment horizontal="left" vertical="top" wrapText="1"/>
    </xf>
    <xf numFmtId="164" fontId="24" fillId="2" borderId="22" xfId="1" applyFont="1" applyFill="1" applyBorder="1" applyAlignment="1">
      <alignment horizontal="left" vertical="top" wrapText="1"/>
    </xf>
    <xf numFmtId="164" fontId="24" fillId="2" borderId="23" xfId="1" applyFont="1" applyFill="1" applyBorder="1" applyAlignment="1">
      <alignment horizontal="left" vertical="top" wrapText="1"/>
    </xf>
    <xf numFmtId="164" fontId="24" fillId="2" borderId="38" xfId="1" applyFont="1" applyFill="1" applyBorder="1" applyAlignment="1">
      <alignment horizontal="left" vertical="top" wrapText="1"/>
    </xf>
    <xf numFmtId="0" fontId="34" fillId="0" borderId="0" xfId="0" applyNumberFormat="1" applyFont="1" applyFill="1" applyBorder="1" applyAlignment="1">
      <alignment horizontal="left" vertical="center" wrapText="1"/>
    </xf>
    <xf numFmtId="0" fontId="34" fillId="0" borderId="13" xfId="0" applyNumberFormat="1" applyFont="1" applyFill="1" applyBorder="1" applyAlignment="1">
      <alignment horizontal="left" vertical="center" wrapText="1"/>
    </xf>
  </cellXfs>
  <cellStyles count="8">
    <cellStyle name="Hyperlink" xfId="3" builtinId="8"/>
    <cellStyle name="Normal" xfId="0" builtinId="0"/>
    <cellStyle name="Normal 2 3" xfId="4"/>
    <cellStyle name="Normal 2 3 2" xfId="5"/>
    <cellStyle name="Normal 4 2" xfId="6"/>
    <cellStyle name="Normal_Functional Test Case v1.0" xfId="2"/>
    <cellStyle name="Normal_Sheet1" xfId="1"/>
    <cellStyle name="Percent" xfId="7" builtinId="5"/>
  </cellStyles>
  <dxfs count="72">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
      <font>
        <color theme="9" tint="-0.24994659260841701"/>
      </font>
    </dxf>
    <dxf>
      <font>
        <color rgb="FFFF0000"/>
      </font>
    </dxf>
    <dxf>
      <font>
        <color theme="0" tint="-0.499984740745262"/>
      </font>
    </dxf>
  </dxfs>
  <tableStyles count="0" defaultTableStyle="TableStyleMedium2" defaultPivotStyle="PivotStyleLight16"/>
  <colors>
    <mruColors>
      <color rgb="FFFF6600"/>
      <color rgb="FF66FF33"/>
      <color rgb="FF33CC33"/>
      <color rgb="FFCDFDCD"/>
      <color rgb="FF00FF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emf"/><Relationship Id="rId18" Type="http://schemas.openxmlformats.org/officeDocument/2006/relationships/image" Target="../media/image18.emf"/><Relationship Id="rId26" Type="http://schemas.openxmlformats.org/officeDocument/2006/relationships/image" Target="../media/image26.emf"/><Relationship Id="rId21" Type="http://schemas.openxmlformats.org/officeDocument/2006/relationships/image" Target="../media/image21.emf"/><Relationship Id="rId34" Type="http://schemas.openxmlformats.org/officeDocument/2006/relationships/image" Target="../media/image34.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5" Type="http://schemas.openxmlformats.org/officeDocument/2006/relationships/image" Target="../media/image25.emf"/><Relationship Id="rId33" Type="http://schemas.openxmlformats.org/officeDocument/2006/relationships/image" Target="../media/image33.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29" Type="http://schemas.openxmlformats.org/officeDocument/2006/relationships/image" Target="../media/image29.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24" Type="http://schemas.openxmlformats.org/officeDocument/2006/relationships/image" Target="../media/image24.emf"/><Relationship Id="rId32" Type="http://schemas.openxmlformats.org/officeDocument/2006/relationships/image" Target="../media/image32.emf"/><Relationship Id="rId37" Type="http://schemas.openxmlformats.org/officeDocument/2006/relationships/image" Target="../media/image37.emf"/><Relationship Id="rId5" Type="http://schemas.openxmlformats.org/officeDocument/2006/relationships/image" Target="../media/image5.emf"/><Relationship Id="rId15" Type="http://schemas.openxmlformats.org/officeDocument/2006/relationships/image" Target="../media/image15.emf"/><Relationship Id="rId23" Type="http://schemas.openxmlformats.org/officeDocument/2006/relationships/image" Target="../media/image23.emf"/><Relationship Id="rId28" Type="http://schemas.openxmlformats.org/officeDocument/2006/relationships/image" Target="../media/image28.emf"/><Relationship Id="rId36" Type="http://schemas.openxmlformats.org/officeDocument/2006/relationships/image" Target="../media/image36.emf"/><Relationship Id="rId10" Type="http://schemas.openxmlformats.org/officeDocument/2006/relationships/image" Target="../media/image10.emf"/><Relationship Id="rId19" Type="http://schemas.openxmlformats.org/officeDocument/2006/relationships/image" Target="../media/image19.emf"/><Relationship Id="rId31" Type="http://schemas.openxmlformats.org/officeDocument/2006/relationships/image" Target="../media/image31.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 Id="rId22" Type="http://schemas.openxmlformats.org/officeDocument/2006/relationships/image" Target="../media/image22.emf"/><Relationship Id="rId27" Type="http://schemas.openxmlformats.org/officeDocument/2006/relationships/image" Target="../media/image27.emf"/><Relationship Id="rId30" Type="http://schemas.openxmlformats.org/officeDocument/2006/relationships/image" Target="../media/image30.emf"/><Relationship Id="rId35" Type="http://schemas.openxmlformats.org/officeDocument/2006/relationships/image" Target="../media/image35.emf"/><Relationship Id="rId8" Type="http://schemas.openxmlformats.org/officeDocument/2006/relationships/image" Target="../media/image8.emf"/><Relationship Id="rId3" Type="http://schemas.openxmlformats.org/officeDocument/2006/relationships/image" Target="../media/image3.emf"/></Relationships>
</file>

<file path=xl/drawings/_rels/drawing2.xml.rels><?xml version="1.0" encoding="UTF-8" standalone="yes"?>
<Relationships xmlns="http://schemas.openxmlformats.org/package/2006/relationships"><Relationship Id="rId8" Type="http://schemas.openxmlformats.org/officeDocument/2006/relationships/image" Target="../media/image45.emf"/><Relationship Id="rId13" Type="http://schemas.openxmlformats.org/officeDocument/2006/relationships/image" Target="../media/image50.emf"/><Relationship Id="rId3" Type="http://schemas.openxmlformats.org/officeDocument/2006/relationships/image" Target="../media/image40.emf"/><Relationship Id="rId7" Type="http://schemas.openxmlformats.org/officeDocument/2006/relationships/image" Target="../media/image44.emf"/><Relationship Id="rId12" Type="http://schemas.openxmlformats.org/officeDocument/2006/relationships/image" Target="../media/image49.emf"/><Relationship Id="rId2" Type="http://schemas.openxmlformats.org/officeDocument/2006/relationships/image" Target="../media/image39.emf"/><Relationship Id="rId1" Type="http://schemas.openxmlformats.org/officeDocument/2006/relationships/image" Target="../media/image38.emf"/><Relationship Id="rId6" Type="http://schemas.openxmlformats.org/officeDocument/2006/relationships/image" Target="../media/image43.emf"/><Relationship Id="rId11" Type="http://schemas.openxmlformats.org/officeDocument/2006/relationships/image" Target="../media/image48.emf"/><Relationship Id="rId5" Type="http://schemas.openxmlformats.org/officeDocument/2006/relationships/image" Target="../media/image42.emf"/><Relationship Id="rId10" Type="http://schemas.openxmlformats.org/officeDocument/2006/relationships/image" Target="../media/image47.emf"/><Relationship Id="rId4" Type="http://schemas.openxmlformats.org/officeDocument/2006/relationships/image" Target="../media/image41.emf"/><Relationship Id="rId9" Type="http://schemas.openxmlformats.org/officeDocument/2006/relationships/image" Target="../media/image46.emf"/></Relationships>
</file>

<file path=xl/drawings/drawing1.xml><?xml version="1.0" encoding="utf-8"?>
<xdr:wsDr xmlns:xdr="http://schemas.openxmlformats.org/drawingml/2006/spreadsheetDrawing" xmlns:a="http://schemas.openxmlformats.org/drawingml/2006/main">
  <xdr:twoCellAnchor editAs="oneCell">
    <xdr:from>
      <xdr:col>3</xdr:col>
      <xdr:colOff>263071</xdr:colOff>
      <xdr:row>3</xdr:row>
      <xdr:rowOff>1841500</xdr:rowOff>
    </xdr:from>
    <xdr:to>
      <xdr:col>3</xdr:col>
      <xdr:colOff>2050143</xdr:colOff>
      <xdr:row>3</xdr:row>
      <xdr:rowOff>4243613</xdr:rowOff>
    </xdr:to>
    <xdr:pic>
      <xdr:nvPicPr>
        <xdr:cNvPr id="12" name="Picture 1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136571" y="2558143"/>
          <a:ext cx="1787072" cy="24021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2304142</xdr:colOff>
      <xdr:row>3</xdr:row>
      <xdr:rowOff>1814285</xdr:rowOff>
    </xdr:from>
    <xdr:to>
      <xdr:col>3</xdr:col>
      <xdr:colOff>4201677</xdr:colOff>
      <xdr:row>3</xdr:row>
      <xdr:rowOff>4236357</xdr:rowOff>
    </xdr:to>
    <xdr:pic>
      <xdr:nvPicPr>
        <xdr:cNvPr id="13" name="Picture 1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77642" y="2530928"/>
          <a:ext cx="1897535" cy="2422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299357</xdr:colOff>
      <xdr:row>4</xdr:row>
      <xdr:rowOff>1793799</xdr:rowOff>
    </xdr:from>
    <xdr:to>
      <xdr:col>3</xdr:col>
      <xdr:colOff>2286000</xdr:colOff>
      <xdr:row>4</xdr:row>
      <xdr:rowOff>4726214</xdr:rowOff>
    </xdr:to>
    <xdr:pic>
      <xdr:nvPicPr>
        <xdr:cNvPr id="15" name="Picture 14"/>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4172857" y="6801228"/>
          <a:ext cx="1986643" cy="2932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2539999</xdr:colOff>
      <xdr:row>4</xdr:row>
      <xdr:rowOff>1816088</xdr:rowOff>
    </xdr:from>
    <xdr:to>
      <xdr:col>3</xdr:col>
      <xdr:colOff>4791308</xdr:colOff>
      <xdr:row>4</xdr:row>
      <xdr:rowOff>4816928</xdr:rowOff>
    </xdr:to>
    <xdr:pic>
      <xdr:nvPicPr>
        <xdr:cNvPr id="16" name="Picture 15"/>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413499" y="6823517"/>
          <a:ext cx="2251309" cy="3000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2539999</xdr:colOff>
      <xdr:row>5</xdr:row>
      <xdr:rowOff>1816088</xdr:rowOff>
    </xdr:from>
    <xdr:ext cx="2251309" cy="3000840"/>
    <xdr:pic>
      <xdr:nvPicPr>
        <xdr:cNvPr id="19" name="Picture 18"/>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413499" y="6823517"/>
          <a:ext cx="2251309" cy="300084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3</xdr:col>
      <xdr:colOff>254001</xdr:colOff>
      <xdr:row>5</xdr:row>
      <xdr:rowOff>1799248</xdr:rowOff>
    </xdr:from>
    <xdr:to>
      <xdr:col>3</xdr:col>
      <xdr:colOff>2358571</xdr:colOff>
      <xdr:row>5</xdr:row>
      <xdr:rowOff>4853215</xdr:rowOff>
    </xdr:to>
    <xdr:pic>
      <xdr:nvPicPr>
        <xdr:cNvPr id="20" name="Picture 19"/>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4127501" y="11732462"/>
          <a:ext cx="2104570" cy="30539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1016001</xdr:colOff>
      <xdr:row>6</xdr:row>
      <xdr:rowOff>1986642</xdr:rowOff>
    </xdr:from>
    <xdr:to>
      <xdr:col>3</xdr:col>
      <xdr:colOff>3075215</xdr:colOff>
      <xdr:row>6</xdr:row>
      <xdr:rowOff>5175249</xdr:rowOff>
    </xdr:to>
    <xdr:pic>
      <xdr:nvPicPr>
        <xdr:cNvPr id="23" name="Picture 22"/>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4889501" y="16845642"/>
          <a:ext cx="2059214" cy="31886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3637647</xdr:colOff>
      <xdr:row>6</xdr:row>
      <xdr:rowOff>1852723</xdr:rowOff>
    </xdr:from>
    <xdr:to>
      <xdr:col>3</xdr:col>
      <xdr:colOff>5941787</xdr:colOff>
      <xdr:row>6</xdr:row>
      <xdr:rowOff>5107213</xdr:rowOff>
    </xdr:to>
    <xdr:pic>
      <xdr:nvPicPr>
        <xdr:cNvPr id="26" name="Picture 25"/>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511147" y="16711723"/>
          <a:ext cx="2304140" cy="32544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401512</xdr:colOff>
      <xdr:row>7</xdr:row>
      <xdr:rowOff>1823357</xdr:rowOff>
    </xdr:from>
    <xdr:to>
      <xdr:col>3</xdr:col>
      <xdr:colOff>2694213</xdr:colOff>
      <xdr:row>7</xdr:row>
      <xdr:rowOff>5116285</xdr:rowOff>
    </xdr:to>
    <xdr:pic>
      <xdr:nvPicPr>
        <xdr:cNvPr id="27" name="Picture 26"/>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275012" y="21880286"/>
          <a:ext cx="2292701" cy="32929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3020786</xdr:colOff>
      <xdr:row>7</xdr:row>
      <xdr:rowOff>1841500</xdr:rowOff>
    </xdr:from>
    <xdr:to>
      <xdr:col>3</xdr:col>
      <xdr:colOff>5734042</xdr:colOff>
      <xdr:row>7</xdr:row>
      <xdr:rowOff>5061857</xdr:rowOff>
    </xdr:to>
    <xdr:pic>
      <xdr:nvPicPr>
        <xdr:cNvPr id="30" name="Picture 29"/>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894286" y="21898429"/>
          <a:ext cx="2713256" cy="32203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210906</xdr:colOff>
      <xdr:row>8</xdr:row>
      <xdr:rowOff>1832428</xdr:rowOff>
    </xdr:from>
    <xdr:to>
      <xdr:col>3</xdr:col>
      <xdr:colOff>2413000</xdr:colOff>
      <xdr:row>8</xdr:row>
      <xdr:rowOff>5025571</xdr:rowOff>
    </xdr:to>
    <xdr:pic>
      <xdr:nvPicPr>
        <xdr:cNvPr id="33" name="Picture 32"/>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4084406" y="27087285"/>
          <a:ext cx="2202094" cy="3193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2694214</xdr:colOff>
      <xdr:row>8</xdr:row>
      <xdr:rowOff>1867547</xdr:rowOff>
    </xdr:from>
    <xdr:to>
      <xdr:col>3</xdr:col>
      <xdr:colOff>5734996</xdr:colOff>
      <xdr:row>8</xdr:row>
      <xdr:rowOff>5080000</xdr:rowOff>
    </xdr:to>
    <xdr:pic>
      <xdr:nvPicPr>
        <xdr:cNvPr id="34" name="Picture 33"/>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567714" y="27122404"/>
          <a:ext cx="3040782" cy="32124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244930</xdr:colOff>
      <xdr:row>9</xdr:row>
      <xdr:rowOff>1877785</xdr:rowOff>
    </xdr:from>
    <xdr:to>
      <xdr:col>3</xdr:col>
      <xdr:colOff>2219675</xdr:colOff>
      <xdr:row>9</xdr:row>
      <xdr:rowOff>5152570</xdr:rowOff>
    </xdr:to>
    <xdr:pic>
      <xdr:nvPicPr>
        <xdr:cNvPr id="37" name="Picture 36"/>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4118430" y="32330571"/>
          <a:ext cx="1974745" cy="32747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2549071</xdr:colOff>
      <xdr:row>9</xdr:row>
      <xdr:rowOff>1487715</xdr:rowOff>
    </xdr:from>
    <xdr:to>
      <xdr:col>3</xdr:col>
      <xdr:colOff>5269191</xdr:colOff>
      <xdr:row>9</xdr:row>
      <xdr:rowOff>5143499</xdr:rowOff>
    </xdr:to>
    <xdr:pic>
      <xdr:nvPicPr>
        <xdr:cNvPr id="38" name="Picture 37"/>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422571" y="31940501"/>
          <a:ext cx="2720120" cy="36557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517072</xdr:colOff>
      <xdr:row>10</xdr:row>
      <xdr:rowOff>1687286</xdr:rowOff>
    </xdr:from>
    <xdr:to>
      <xdr:col>3</xdr:col>
      <xdr:colOff>2732250</xdr:colOff>
      <xdr:row>11</xdr:row>
      <xdr:rowOff>9070</xdr:rowOff>
    </xdr:to>
    <xdr:pic>
      <xdr:nvPicPr>
        <xdr:cNvPr id="41" name="Picture 40"/>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4390572" y="37338000"/>
          <a:ext cx="2215178" cy="35197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2803072</xdr:colOff>
      <xdr:row>10</xdr:row>
      <xdr:rowOff>1533072</xdr:rowOff>
    </xdr:from>
    <xdr:to>
      <xdr:col>3</xdr:col>
      <xdr:colOff>5496766</xdr:colOff>
      <xdr:row>10</xdr:row>
      <xdr:rowOff>5116286</xdr:rowOff>
    </xdr:to>
    <xdr:pic>
      <xdr:nvPicPr>
        <xdr:cNvPr id="42" name="Picture 41"/>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6676572" y="37183786"/>
          <a:ext cx="2693694" cy="35832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417287</xdr:colOff>
      <xdr:row>11</xdr:row>
      <xdr:rowOff>1714501</xdr:rowOff>
    </xdr:from>
    <xdr:to>
      <xdr:col>3</xdr:col>
      <xdr:colOff>2567215</xdr:colOff>
      <xdr:row>11</xdr:row>
      <xdr:rowOff>5161643</xdr:rowOff>
    </xdr:to>
    <xdr:pic>
      <xdr:nvPicPr>
        <xdr:cNvPr id="45" name="Picture 44"/>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4290787" y="42563144"/>
          <a:ext cx="2149928" cy="3447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2848429</xdr:colOff>
      <xdr:row>11</xdr:row>
      <xdr:rowOff>1524000</xdr:rowOff>
    </xdr:from>
    <xdr:to>
      <xdr:col>3</xdr:col>
      <xdr:colOff>5574653</xdr:colOff>
      <xdr:row>11</xdr:row>
      <xdr:rowOff>5161643</xdr:rowOff>
    </xdr:to>
    <xdr:pic>
      <xdr:nvPicPr>
        <xdr:cNvPr id="46" name="Picture 45"/>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721929" y="42372643"/>
          <a:ext cx="2726224" cy="36376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244929</xdr:colOff>
      <xdr:row>12</xdr:row>
      <xdr:rowOff>1850572</xdr:rowOff>
    </xdr:from>
    <xdr:to>
      <xdr:col>3</xdr:col>
      <xdr:colOff>2458358</xdr:colOff>
      <xdr:row>12</xdr:row>
      <xdr:rowOff>5166178</xdr:rowOff>
    </xdr:to>
    <xdr:pic>
      <xdr:nvPicPr>
        <xdr:cNvPr id="50" name="Picture 49"/>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4118429" y="47897143"/>
          <a:ext cx="2213429" cy="33156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2939144</xdr:colOff>
      <xdr:row>12</xdr:row>
      <xdr:rowOff>1750882</xdr:rowOff>
    </xdr:from>
    <xdr:to>
      <xdr:col>3</xdr:col>
      <xdr:colOff>5288643</xdr:colOff>
      <xdr:row>12</xdr:row>
      <xdr:rowOff>5134426</xdr:rowOff>
    </xdr:to>
    <xdr:pic>
      <xdr:nvPicPr>
        <xdr:cNvPr id="51" name="Picture 50"/>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812644" y="47797453"/>
          <a:ext cx="2349499" cy="33835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2775858</xdr:colOff>
      <xdr:row>13</xdr:row>
      <xdr:rowOff>1741714</xdr:rowOff>
    </xdr:from>
    <xdr:to>
      <xdr:col>3</xdr:col>
      <xdr:colOff>5194816</xdr:colOff>
      <xdr:row>13</xdr:row>
      <xdr:rowOff>5152571</xdr:rowOff>
    </xdr:to>
    <xdr:pic>
      <xdr:nvPicPr>
        <xdr:cNvPr id="55" name="Picture 54"/>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649358" y="52986214"/>
          <a:ext cx="2418958" cy="3410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571501</xdr:colOff>
      <xdr:row>13</xdr:row>
      <xdr:rowOff>1805215</xdr:rowOff>
    </xdr:from>
    <xdr:to>
      <xdr:col>3</xdr:col>
      <xdr:colOff>2494642</xdr:colOff>
      <xdr:row>13</xdr:row>
      <xdr:rowOff>5125357</xdr:rowOff>
    </xdr:to>
    <xdr:pic>
      <xdr:nvPicPr>
        <xdr:cNvPr id="56" name="Picture 55"/>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445001" y="53049715"/>
          <a:ext cx="1923141" cy="3320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498930</xdr:colOff>
      <xdr:row>14</xdr:row>
      <xdr:rowOff>1986642</xdr:rowOff>
    </xdr:from>
    <xdr:to>
      <xdr:col>3</xdr:col>
      <xdr:colOff>2512785</xdr:colOff>
      <xdr:row>14</xdr:row>
      <xdr:rowOff>5134427</xdr:rowOff>
    </xdr:to>
    <xdr:pic>
      <xdr:nvPicPr>
        <xdr:cNvPr id="59" name="Picture 58"/>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372430" y="58429071"/>
          <a:ext cx="2013855" cy="31477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2739571</xdr:colOff>
      <xdr:row>14</xdr:row>
      <xdr:rowOff>1950356</xdr:rowOff>
    </xdr:from>
    <xdr:to>
      <xdr:col>3</xdr:col>
      <xdr:colOff>4981800</xdr:colOff>
      <xdr:row>14</xdr:row>
      <xdr:rowOff>5143500</xdr:rowOff>
    </xdr:to>
    <xdr:pic>
      <xdr:nvPicPr>
        <xdr:cNvPr id="60" name="Picture 59"/>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6613071" y="58392785"/>
          <a:ext cx="2242229" cy="31931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27215</xdr:colOff>
      <xdr:row>15</xdr:row>
      <xdr:rowOff>1979315</xdr:rowOff>
    </xdr:from>
    <xdr:to>
      <xdr:col>3</xdr:col>
      <xdr:colOff>2222499</xdr:colOff>
      <xdr:row>15</xdr:row>
      <xdr:rowOff>5120819</xdr:rowOff>
    </xdr:to>
    <xdr:pic>
      <xdr:nvPicPr>
        <xdr:cNvPr id="63" name="Picture 62"/>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900715" y="63619672"/>
          <a:ext cx="2195284" cy="31415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2231572</xdr:colOff>
      <xdr:row>15</xdr:row>
      <xdr:rowOff>2430496</xdr:rowOff>
    </xdr:from>
    <xdr:to>
      <xdr:col>4</xdr:col>
      <xdr:colOff>18142</xdr:colOff>
      <xdr:row>15</xdr:row>
      <xdr:rowOff>4888594</xdr:rowOff>
    </xdr:to>
    <xdr:pic>
      <xdr:nvPicPr>
        <xdr:cNvPr id="64" name="Picture 63"/>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6105072" y="64070853"/>
          <a:ext cx="3936999" cy="24580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199575</xdr:colOff>
      <xdr:row>16</xdr:row>
      <xdr:rowOff>1301754</xdr:rowOff>
    </xdr:from>
    <xdr:to>
      <xdr:col>3</xdr:col>
      <xdr:colOff>1678214</xdr:colOff>
      <xdr:row>16</xdr:row>
      <xdr:rowOff>3372515</xdr:rowOff>
    </xdr:to>
    <xdr:pic>
      <xdr:nvPicPr>
        <xdr:cNvPr id="69" name="Picture 68"/>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4073075" y="68140040"/>
          <a:ext cx="1478639" cy="20707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2095501</xdr:colOff>
      <xdr:row>16</xdr:row>
      <xdr:rowOff>1328023</xdr:rowOff>
    </xdr:from>
    <xdr:to>
      <xdr:col>3</xdr:col>
      <xdr:colOff>5333999</xdr:colOff>
      <xdr:row>16</xdr:row>
      <xdr:rowOff>3305475</xdr:rowOff>
    </xdr:to>
    <xdr:pic>
      <xdr:nvPicPr>
        <xdr:cNvPr id="70" name="Picture 69"/>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5969001" y="68166309"/>
          <a:ext cx="3238498" cy="19774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2113642</xdr:colOff>
      <xdr:row>16</xdr:row>
      <xdr:rowOff>3389581</xdr:rowOff>
    </xdr:from>
    <xdr:to>
      <xdr:col>3</xdr:col>
      <xdr:colOff>5542785</xdr:colOff>
      <xdr:row>16</xdr:row>
      <xdr:rowOff>5161643</xdr:rowOff>
    </xdr:to>
    <xdr:pic>
      <xdr:nvPicPr>
        <xdr:cNvPr id="71" name="Picture 70"/>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5987142" y="70227867"/>
          <a:ext cx="3429143" cy="1772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417286</xdr:colOff>
      <xdr:row>17</xdr:row>
      <xdr:rowOff>1514928</xdr:rowOff>
    </xdr:from>
    <xdr:to>
      <xdr:col>3</xdr:col>
      <xdr:colOff>1853167</xdr:colOff>
      <xdr:row>17</xdr:row>
      <xdr:rowOff>3365139</xdr:rowOff>
    </xdr:to>
    <xdr:pic>
      <xdr:nvPicPr>
        <xdr:cNvPr id="75" name="Picture 74"/>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4290786" y="73551142"/>
          <a:ext cx="1435881" cy="18502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2041072</xdr:colOff>
      <xdr:row>17</xdr:row>
      <xdr:rowOff>1493436</xdr:rowOff>
    </xdr:from>
    <xdr:to>
      <xdr:col>3</xdr:col>
      <xdr:colOff>5433786</xdr:colOff>
      <xdr:row>17</xdr:row>
      <xdr:rowOff>3357133</xdr:rowOff>
    </xdr:to>
    <xdr:pic>
      <xdr:nvPicPr>
        <xdr:cNvPr id="76" name="Picture 75"/>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5914572" y="73529650"/>
          <a:ext cx="3392714" cy="18636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2039257</xdr:colOff>
      <xdr:row>17</xdr:row>
      <xdr:rowOff>3387768</xdr:rowOff>
    </xdr:from>
    <xdr:to>
      <xdr:col>3</xdr:col>
      <xdr:colOff>5468400</xdr:colOff>
      <xdr:row>17</xdr:row>
      <xdr:rowOff>5159830</xdr:rowOff>
    </xdr:to>
    <xdr:pic>
      <xdr:nvPicPr>
        <xdr:cNvPr id="77" name="Picture 76"/>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5912757" y="75423982"/>
          <a:ext cx="3429143" cy="1772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417286</xdr:colOff>
      <xdr:row>18</xdr:row>
      <xdr:rowOff>1514928</xdr:rowOff>
    </xdr:from>
    <xdr:ext cx="1435881" cy="1850211"/>
    <xdr:pic>
      <xdr:nvPicPr>
        <xdr:cNvPr id="78" name="Picture 77"/>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4290786" y="73551142"/>
          <a:ext cx="1435881" cy="18502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2041072</xdr:colOff>
      <xdr:row>18</xdr:row>
      <xdr:rowOff>1493436</xdr:rowOff>
    </xdr:from>
    <xdr:ext cx="3392714" cy="1863697"/>
    <xdr:pic>
      <xdr:nvPicPr>
        <xdr:cNvPr id="79" name="Picture 78"/>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5914572" y="73529650"/>
          <a:ext cx="3392714" cy="186369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2039257</xdr:colOff>
      <xdr:row>18</xdr:row>
      <xdr:rowOff>3387768</xdr:rowOff>
    </xdr:from>
    <xdr:ext cx="3429143" cy="1772062"/>
    <xdr:pic>
      <xdr:nvPicPr>
        <xdr:cNvPr id="80" name="Picture 79"/>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5912757" y="75423982"/>
          <a:ext cx="3429143" cy="17720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3</xdr:col>
      <xdr:colOff>66019</xdr:colOff>
      <xdr:row>20</xdr:row>
      <xdr:rowOff>2549070</xdr:rowOff>
    </xdr:from>
    <xdr:to>
      <xdr:col>3</xdr:col>
      <xdr:colOff>2716768</xdr:colOff>
      <xdr:row>20</xdr:row>
      <xdr:rowOff>4671786</xdr:rowOff>
    </xdr:to>
    <xdr:pic>
      <xdr:nvPicPr>
        <xdr:cNvPr id="85" name="Picture 84"/>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3939519" y="84981141"/>
          <a:ext cx="2650749" cy="21227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2766785</xdr:colOff>
      <xdr:row>20</xdr:row>
      <xdr:rowOff>2746482</xdr:rowOff>
    </xdr:from>
    <xdr:to>
      <xdr:col>4</xdr:col>
      <xdr:colOff>690242</xdr:colOff>
      <xdr:row>20</xdr:row>
      <xdr:rowOff>4671786</xdr:rowOff>
    </xdr:to>
    <xdr:pic>
      <xdr:nvPicPr>
        <xdr:cNvPr id="86" name="Picture 85"/>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6640285" y="85178553"/>
          <a:ext cx="4073886" cy="19253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127001</xdr:colOff>
      <xdr:row>21</xdr:row>
      <xdr:rowOff>1491066</xdr:rowOff>
    </xdr:from>
    <xdr:to>
      <xdr:col>3</xdr:col>
      <xdr:colOff>4200070</xdr:colOff>
      <xdr:row>21</xdr:row>
      <xdr:rowOff>4731657</xdr:rowOff>
    </xdr:to>
    <xdr:pic>
      <xdr:nvPicPr>
        <xdr:cNvPr id="89" name="Picture 88"/>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4000501" y="89121066"/>
          <a:ext cx="4073069" cy="3240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625929</xdr:colOff>
      <xdr:row>22</xdr:row>
      <xdr:rowOff>1832961</xdr:rowOff>
    </xdr:from>
    <xdr:to>
      <xdr:col>3</xdr:col>
      <xdr:colOff>4321629</xdr:colOff>
      <xdr:row>22</xdr:row>
      <xdr:rowOff>5069114</xdr:rowOff>
    </xdr:to>
    <xdr:pic>
      <xdr:nvPicPr>
        <xdr:cNvPr id="91" name="Picture 90"/>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4499429" y="94225461"/>
          <a:ext cx="3695700" cy="32361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190500</xdr:colOff>
      <xdr:row>23</xdr:row>
      <xdr:rowOff>1877786</xdr:rowOff>
    </xdr:from>
    <xdr:to>
      <xdr:col>3</xdr:col>
      <xdr:colOff>2956705</xdr:colOff>
      <xdr:row>23</xdr:row>
      <xdr:rowOff>3896178</xdr:rowOff>
    </xdr:to>
    <xdr:pic>
      <xdr:nvPicPr>
        <xdr:cNvPr id="93" name="Picture 92"/>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4064000" y="99350286"/>
          <a:ext cx="2766205" cy="2018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3184071</xdr:colOff>
      <xdr:row>23</xdr:row>
      <xdr:rowOff>1596570</xdr:rowOff>
    </xdr:from>
    <xdr:to>
      <xdr:col>3</xdr:col>
      <xdr:colOff>5974004</xdr:colOff>
      <xdr:row>23</xdr:row>
      <xdr:rowOff>4063999</xdr:rowOff>
    </xdr:to>
    <xdr:pic>
      <xdr:nvPicPr>
        <xdr:cNvPr id="94" name="Picture 93"/>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7057571" y="99069070"/>
          <a:ext cx="2789933" cy="2467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353786</xdr:colOff>
      <xdr:row>19</xdr:row>
      <xdr:rowOff>1342571</xdr:rowOff>
    </xdr:from>
    <xdr:to>
      <xdr:col>3</xdr:col>
      <xdr:colOff>3283961</xdr:colOff>
      <xdr:row>19</xdr:row>
      <xdr:rowOff>5052786</xdr:rowOff>
    </xdr:to>
    <xdr:pic>
      <xdr:nvPicPr>
        <xdr:cNvPr id="98" name="Picture 97"/>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4227286" y="83774642"/>
          <a:ext cx="2930175" cy="37102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1478643</xdr:colOff>
      <xdr:row>3</xdr:row>
      <xdr:rowOff>2461397</xdr:rowOff>
    </xdr:from>
    <xdr:to>
      <xdr:col>3</xdr:col>
      <xdr:colOff>5549900</xdr:colOff>
      <xdr:row>3</xdr:row>
      <xdr:rowOff>5194299</xdr:rowOff>
    </xdr:to>
    <xdr:pic>
      <xdr:nvPicPr>
        <xdr:cNvPr id="44" name="Picture 43"/>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352143" y="3178040"/>
          <a:ext cx="4071257" cy="2732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1251857</xdr:colOff>
      <xdr:row>4</xdr:row>
      <xdr:rowOff>2453209</xdr:rowOff>
    </xdr:from>
    <xdr:to>
      <xdr:col>3</xdr:col>
      <xdr:colOff>5813290</xdr:colOff>
      <xdr:row>4</xdr:row>
      <xdr:rowOff>5170715</xdr:rowOff>
    </xdr:to>
    <xdr:pic>
      <xdr:nvPicPr>
        <xdr:cNvPr id="46" name="Picture 45"/>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125357" y="8367780"/>
          <a:ext cx="4561433" cy="27175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1297213</xdr:colOff>
      <xdr:row>5</xdr:row>
      <xdr:rowOff>2489734</xdr:rowOff>
    </xdr:from>
    <xdr:to>
      <xdr:col>3</xdr:col>
      <xdr:colOff>5804806</xdr:colOff>
      <xdr:row>5</xdr:row>
      <xdr:rowOff>5187950</xdr:rowOff>
    </xdr:to>
    <xdr:pic>
      <xdr:nvPicPr>
        <xdr:cNvPr id="48" name="Picture 47"/>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170713" y="13602234"/>
          <a:ext cx="4507593" cy="2698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54429</xdr:colOff>
      <xdr:row>6</xdr:row>
      <xdr:rowOff>3132203</xdr:rowOff>
    </xdr:from>
    <xdr:to>
      <xdr:col>3</xdr:col>
      <xdr:colOff>3615546</xdr:colOff>
      <xdr:row>6</xdr:row>
      <xdr:rowOff>5116284</xdr:rowOff>
    </xdr:to>
    <xdr:pic>
      <xdr:nvPicPr>
        <xdr:cNvPr id="50" name="Picture 49"/>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556000" y="19442632"/>
          <a:ext cx="3561117" cy="19840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54428</xdr:colOff>
      <xdr:row>7</xdr:row>
      <xdr:rowOff>3091830</xdr:rowOff>
    </xdr:from>
    <xdr:to>
      <xdr:col>3</xdr:col>
      <xdr:colOff>3443514</xdr:colOff>
      <xdr:row>7</xdr:row>
      <xdr:rowOff>5170713</xdr:rowOff>
    </xdr:to>
    <xdr:pic>
      <xdr:nvPicPr>
        <xdr:cNvPr id="52" name="Picture 51"/>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927928" y="24600187"/>
          <a:ext cx="3389086" cy="20788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3492501</xdr:colOff>
      <xdr:row>7</xdr:row>
      <xdr:rowOff>3092730</xdr:rowOff>
    </xdr:from>
    <xdr:to>
      <xdr:col>3</xdr:col>
      <xdr:colOff>7041503</xdr:colOff>
      <xdr:row>7</xdr:row>
      <xdr:rowOff>5143499</xdr:rowOff>
    </xdr:to>
    <xdr:pic>
      <xdr:nvPicPr>
        <xdr:cNvPr id="53" name="Picture 52"/>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994072" y="24601087"/>
          <a:ext cx="3549002" cy="20507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3574142</xdr:colOff>
      <xdr:row>6</xdr:row>
      <xdr:rowOff>3120572</xdr:rowOff>
    </xdr:from>
    <xdr:to>
      <xdr:col>3</xdr:col>
      <xdr:colOff>7093045</xdr:colOff>
      <xdr:row>6</xdr:row>
      <xdr:rowOff>5125357</xdr:rowOff>
    </xdr:to>
    <xdr:pic>
      <xdr:nvPicPr>
        <xdr:cNvPr id="54" name="Picture 53"/>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075713" y="19431001"/>
          <a:ext cx="3518903" cy="20047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45357</xdr:colOff>
      <xdr:row>8</xdr:row>
      <xdr:rowOff>3135939</xdr:rowOff>
    </xdr:from>
    <xdr:to>
      <xdr:col>3</xdr:col>
      <xdr:colOff>3271457</xdr:colOff>
      <xdr:row>8</xdr:row>
      <xdr:rowOff>5152571</xdr:rowOff>
    </xdr:to>
    <xdr:pic>
      <xdr:nvPicPr>
        <xdr:cNvPr id="57" name="Picture 56"/>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546928" y="29842225"/>
          <a:ext cx="3226100" cy="20166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3374572</xdr:colOff>
      <xdr:row>8</xdr:row>
      <xdr:rowOff>3126314</xdr:rowOff>
    </xdr:from>
    <xdr:to>
      <xdr:col>3</xdr:col>
      <xdr:colOff>7017013</xdr:colOff>
      <xdr:row>8</xdr:row>
      <xdr:rowOff>5170713</xdr:rowOff>
    </xdr:to>
    <xdr:pic>
      <xdr:nvPicPr>
        <xdr:cNvPr id="58" name="Picture 57"/>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876143" y="29832600"/>
          <a:ext cx="3642441" cy="20443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54428</xdr:colOff>
      <xdr:row>9</xdr:row>
      <xdr:rowOff>3273275</xdr:rowOff>
    </xdr:from>
    <xdr:to>
      <xdr:col>3</xdr:col>
      <xdr:colOff>3217876</xdr:colOff>
      <xdr:row>10</xdr:row>
      <xdr:rowOff>9071</xdr:rowOff>
    </xdr:to>
    <xdr:pic>
      <xdr:nvPicPr>
        <xdr:cNvPr id="61" name="Picture 60"/>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555999" y="35177489"/>
          <a:ext cx="3163448" cy="1933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3311072</xdr:colOff>
      <xdr:row>9</xdr:row>
      <xdr:rowOff>3181955</xdr:rowOff>
    </xdr:from>
    <xdr:to>
      <xdr:col>3</xdr:col>
      <xdr:colOff>6854370</xdr:colOff>
      <xdr:row>10</xdr:row>
      <xdr:rowOff>9071</xdr:rowOff>
    </xdr:to>
    <xdr:pic>
      <xdr:nvPicPr>
        <xdr:cNvPr id="62" name="Picture 61"/>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812643" y="35086169"/>
          <a:ext cx="3543298" cy="2025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108858</xdr:colOff>
      <xdr:row>10</xdr:row>
      <xdr:rowOff>3328804</xdr:rowOff>
    </xdr:from>
    <xdr:to>
      <xdr:col>3</xdr:col>
      <xdr:colOff>3143090</xdr:colOff>
      <xdr:row>10</xdr:row>
      <xdr:rowOff>5188857</xdr:rowOff>
    </xdr:to>
    <xdr:pic>
      <xdr:nvPicPr>
        <xdr:cNvPr id="65" name="Picture 64"/>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3610429" y="40430947"/>
          <a:ext cx="3034232" cy="18600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3311072</xdr:colOff>
      <xdr:row>10</xdr:row>
      <xdr:rowOff>3181955</xdr:rowOff>
    </xdr:from>
    <xdr:ext cx="3543298" cy="2025045"/>
    <xdr:pic>
      <xdr:nvPicPr>
        <xdr:cNvPr id="67" name="Picture 66"/>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812643" y="35086169"/>
          <a:ext cx="3543298" cy="202504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3</xdr:col>
      <xdr:colOff>1705428</xdr:colOff>
      <xdr:row>11</xdr:row>
      <xdr:rowOff>2465047</xdr:rowOff>
    </xdr:from>
    <xdr:to>
      <xdr:col>3</xdr:col>
      <xdr:colOff>5796643</xdr:colOff>
      <xdr:row>11</xdr:row>
      <xdr:rowOff>5056640</xdr:rowOff>
    </xdr:to>
    <xdr:pic>
      <xdr:nvPicPr>
        <xdr:cNvPr id="69" name="Picture 68"/>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5206999" y="44765118"/>
          <a:ext cx="4091215" cy="25915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22"/>
  <sheetViews>
    <sheetView zoomScale="90" zoomScaleNormal="90" workbookViewId="0">
      <selection activeCell="G7" sqref="G7"/>
    </sheetView>
  </sheetViews>
  <sheetFormatPr defaultColWidth="9.08984375" defaultRowHeight="12.5"/>
  <cols>
    <col min="1" max="1" width="2.54296875" style="3" customWidth="1"/>
    <col min="2" max="2" width="22.453125" style="20" customWidth="1"/>
    <col min="3" max="3" width="27.90625" style="3" bestFit="1" customWidth="1"/>
    <col min="4" max="4" width="26.90625" style="3" customWidth="1"/>
    <col min="5" max="5" width="21.08984375" style="3" customWidth="1"/>
    <col min="6" max="6" width="35.54296875" style="3" customWidth="1"/>
    <col min="7" max="7" width="47.36328125" style="3" customWidth="1"/>
    <col min="8" max="16384" width="9.08984375" style="3"/>
  </cols>
  <sheetData>
    <row r="2" spans="1:7" s="2" customFormat="1" ht="53.25" customHeight="1">
      <c r="A2" s="1"/>
      <c r="B2" s="80"/>
      <c r="C2" s="181" t="s">
        <v>0</v>
      </c>
      <c r="D2" s="181"/>
      <c r="E2" s="181"/>
      <c r="F2" s="181"/>
      <c r="G2" s="181"/>
    </row>
    <row r="3" spans="1:7">
      <c r="B3" s="4"/>
      <c r="C3" s="5"/>
      <c r="F3" s="6"/>
    </row>
    <row r="4" spans="1:7">
      <c r="B4" s="7" t="s">
        <v>1</v>
      </c>
      <c r="C4" s="182" t="s">
        <v>85</v>
      </c>
      <c r="D4" s="183"/>
      <c r="E4" s="184"/>
      <c r="F4" s="7" t="s">
        <v>2</v>
      </c>
      <c r="G4" s="8" t="s">
        <v>52</v>
      </c>
    </row>
    <row r="5" spans="1:7">
      <c r="B5" s="7" t="s">
        <v>3</v>
      </c>
      <c r="C5" s="182" t="s">
        <v>82</v>
      </c>
      <c r="D5" s="183"/>
      <c r="E5" s="184"/>
      <c r="F5" s="7" t="s">
        <v>4</v>
      </c>
      <c r="G5" s="8" t="s">
        <v>53</v>
      </c>
    </row>
    <row r="6" spans="1:7">
      <c r="B6" s="185" t="s">
        <v>5</v>
      </c>
      <c r="C6" s="186" t="s">
        <v>81</v>
      </c>
      <c r="D6" s="187"/>
      <c r="E6" s="188"/>
      <c r="F6" s="7" t="s">
        <v>6</v>
      </c>
      <c r="G6" s="9">
        <v>44908</v>
      </c>
    </row>
    <row r="7" spans="1:7">
      <c r="B7" s="185"/>
      <c r="C7" s="189"/>
      <c r="D7" s="190"/>
      <c r="E7" s="191"/>
      <c r="F7" s="7" t="s">
        <v>7</v>
      </c>
      <c r="G7" s="10">
        <v>1</v>
      </c>
    </row>
    <row r="8" spans="1:7">
      <c r="B8" s="11"/>
      <c r="C8" s="12"/>
      <c r="D8" s="13"/>
      <c r="E8" s="13"/>
      <c r="F8" s="14"/>
      <c r="G8" s="15"/>
    </row>
    <row r="9" spans="1:7">
      <c r="B9" s="16"/>
      <c r="C9" s="17"/>
      <c r="D9" s="17"/>
      <c r="E9" s="17"/>
      <c r="F9" s="17"/>
    </row>
    <row r="10" spans="1:7">
      <c r="B10" s="18" t="s">
        <v>8</v>
      </c>
    </row>
    <row r="11" spans="1:7" s="19" customFormat="1">
      <c r="B11" s="91" t="s">
        <v>45</v>
      </c>
      <c r="C11" s="92" t="s">
        <v>9</v>
      </c>
      <c r="D11" s="92" t="s">
        <v>10</v>
      </c>
      <c r="E11" s="93" t="s">
        <v>44</v>
      </c>
      <c r="F11" s="93" t="s">
        <v>25</v>
      </c>
    </row>
    <row r="12" spans="1:7">
      <c r="B12" s="81">
        <v>44836</v>
      </c>
      <c r="C12" s="77"/>
      <c r="D12" s="73" t="s">
        <v>79</v>
      </c>
      <c r="E12" s="74" t="s">
        <v>80</v>
      </c>
      <c r="F12" s="74"/>
    </row>
    <row r="13" spans="1:7">
      <c r="B13" s="81"/>
      <c r="C13" s="77"/>
      <c r="D13" s="75"/>
      <c r="E13" s="74"/>
      <c r="F13" s="74"/>
    </row>
    <row r="14" spans="1:7">
      <c r="B14" s="9"/>
      <c r="C14" s="77"/>
      <c r="D14" s="75"/>
      <c r="E14" s="74"/>
      <c r="F14" s="74"/>
    </row>
    <row r="15" spans="1:7">
      <c r="B15" s="9"/>
      <c r="C15" s="77"/>
      <c r="D15" s="75"/>
      <c r="E15" s="75"/>
      <c r="F15" s="78"/>
    </row>
    <row r="16" spans="1:7">
      <c r="B16" s="9"/>
      <c r="C16" s="77"/>
      <c r="D16" s="75"/>
      <c r="E16" s="75"/>
      <c r="F16" s="78"/>
    </row>
    <row r="17" spans="2:7">
      <c r="B17" s="9"/>
      <c r="C17" s="77"/>
      <c r="D17" s="75"/>
      <c r="E17" s="75"/>
      <c r="F17" s="78"/>
    </row>
    <row r="18" spans="2:7">
      <c r="B18" s="9"/>
      <c r="C18" s="77"/>
      <c r="D18" s="76"/>
      <c r="E18" s="75"/>
      <c r="F18" s="78"/>
    </row>
    <row r="19" spans="2:7">
      <c r="G19" s="79"/>
    </row>
    <row r="20" spans="2:7">
      <c r="G20" s="79"/>
    </row>
    <row r="21" spans="2:7">
      <c r="G21" s="79"/>
    </row>
    <row r="22" spans="2:7">
      <c r="G22" s="79"/>
    </row>
  </sheetData>
  <mergeCells count="5">
    <mergeCell ref="C2:G2"/>
    <mergeCell ref="C4:E4"/>
    <mergeCell ref="C5:E5"/>
    <mergeCell ref="B6:B7"/>
    <mergeCell ref="C6:E7"/>
  </mergeCells>
  <phoneticPr fontId="17" type="noConversion"/>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H21"/>
  <sheetViews>
    <sheetView tabSelected="1" topLeftCell="B1" zoomScale="80" zoomScaleNormal="80" workbookViewId="0">
      <selection activeCell="G24" sqref="G24"/>
    </sheetView>
  </sheetViews>
  <sheetFormatPr defaultColWidth="9.08984375" defaultRowHeight="12.5"/>
  <cols>
    <col min="1" max="1" width="9.08984375" style="46"/>
    <col min="2" max="2" width="15.453125" style="46" customWidth="1"/>
    <col min="3" max="3" width="40.36328125" style="46" customWidth="1"/>
    <col min="4" max="4" width="19.08984375" style="46" customWidth="1"/>
    <col min="5" max="5" width="17.90625" style="46" customWidth="1"/>
    <col min="6" max="6" width="14" style="46" customWidth="1"/>
    <col min="7" max="7" width="12.90625" style="46" customWidth="1"/>
    <col min="8" max="8" width="37.90625" style="46" customWidth="1"/>
    <col min="9" max="16384" width="9.08984375" style="46"/>
  </cols>
  <sheetData>
    <row r="1" spans="1:8" ht="24.5">
      <c r="B1" s="197" t="s">
        <v>27</v>
      </c>
      <c r="C1" s="197"/>
      <c r="D1" s="197"/>
      <c r="E1" s="197"/>
      <c r="F1" s="197"/>
      <c r="G1" s="197"/>
      <c r="H1" s="197"/>
    </row>
    <row r="2" spans="1:8">
      <c r="A2" s="47"/>
      <c r="B2" s="47"/>
      <c r="C2" s="48"/>
      <c r="D2" s="48"/>
      <c r="E2" s="48"/>
      <c r="F2" s="48"/>
      <c r="G2" s="48"/>
      <c r="H2" s="49"/>
    </row>
    <row r="3" spans="1:8">
      <c r="B3" s="50" t="s">
        <v>1</v>
      </c>
      <c r="C3" s="198" t="str">
        <f>Cover!C4</f>
        <v>Thực hành kiểm thử ứng dụng web và API</v>
      </c>
      <c r="D3" s="198"/>
      <c r="E3" s="193" t="s">
        <v>2</v>
      </c>
      <c r="F3" s="193"/>
      <c r="G3" s="194" t="str">
        <f>Cover!G4</f>
        <v>Ngân Phạm</v>
      </c>
      <c r="H3" s="195"/>
    </row>
    <row r="4" spans="1:8">
      <c r="B4" s="50" t="s">
        <v>3</v>
      </c>
      <c r="C4" s="198" t="str">
        <f>Cover!C5</f>
        <v>STP303-ASM3</v>
      </c>
      <c r="D4" s="198"/>
      <c r="E4" s="193" t="s">
        <v>4</v>
      </c>
      <c r="F4" s="193"/>
      <c r="G4" s="199" t="str">
        <f>Cover!G5</f>
        <v>Mentor</v>
      </c>
      <c r="H4" s="200"/>
    </row>
    <row r="5" spans="1:8">
      <c r="B5" s="51" t="s">
        <v>5</v>
      </c>
      <c r="C5" s="192" t="str">
        <f>Cover!C6</f>
        <v>-</v>
      </c>
      <c r="D5" s="192"/>
      <c r="E5" s="193" t="s">
        <v>6</v>
      </c>
      <c r="F5" s="193"/>
      <c r="G5" s="194">
        <f>Cover!G6</f>
        <v>44908</v>
      </c>
      <c r="H5" s="195"/>
    </row>
    <row r="6" spans="1:8">
      <c r="A6" s="47"/>
      <c r="B6" s="51" t="s">
        <v>28</v>
      </c>
      <c r="C6" s="196"/>
      <c r="D6" s="196"/>
      <c r="E6" s="196"/>
      <c r="F6" s="196"/>
      <c r="G6" s="196"/>
      <c r="H6" s="196"/>
    </row>
    <row r="7" spans="1:8">
      <c r="A7" s="47"/>
      <c r="B7" s="52"/>
      <c r="C7" s="53"/>
      <c r="D7" s="48"/>
      <c r="E7" s="48"/>
      <c r="F7" s="48"/>
      <c r="G7" s="48"/>
      <c r="H7" s="49"/>
    </row>
    <row r="8" spans="1:8">
      <c r="B8" s="52"/>
      <c r="C8" s="53"/>
      <c r="D8" s="48"/>
      <c r="E8" s="48"/>
      <c r="F8" s="48"/>
      <c r="G8" s="48"/>
      <c r="H8" s="49"/>
    </row>
    <row r="9" spans="1:8">
      <c r="A9" s="54"/>
      <c r="B9" s="54"/>
      <c r="C9" s="54"/>
      <c r="D9" s="54"/>
      <c r="E9" s="54"/>
      <c r="F9" s="54"/>
      <c r="G9" s="54"/>
      <c r="H9" s="54"/>
    </row>
    <row r="10" spans="1:8">
      <c r="A10" s="55"/>
      <c r="B10" s="82" t="s">
        <v>29</v>
      </c>
      <c r="C10" s="83" t="s">
        <v>42</v>
      </c>
      <c r="D10" s="84" t="s">
        <v>14</v>
      </c>
      <c r="E10" s="83" t="s">
        <v>15</v>
      </c>
      <c r="F10" s="83" t="s">
        <v>43</v>
      </c>
      <c r="G10" s="85" t="s">
        <v>17</v>
      </c>
      <c r="H10" s="86" t="s">
        <v>30</v>
      </c>
    </row>
    <row r="11" spans="1:8" ht="14.5">
      <c r="A11" s="56"/>
      <c r="B11" s="57">
        <v>1</v>
      </c>
      <c r="C11" s="58" t="s">
        <v>153</v>
      </c>
      <c r="D11" s="59">
        <f>'Web Application Testing'!A5</f>
        <v>15</v>
      </c>
      <c r="E11" s="59">
        <f>'Web Application Testing'!B5</f>
        <v>21</v>
      </c>
      <c r="F11" s="59">
        <f>'Web Application Testing'!C5</f>
        <v>0</v>
      </c>
      <c r="G11" s="59">
        <f>'Web Application Testing'!D5</f>
        <v>4</v>
      </c>
      <c r="H11" s="59">
        <f>'Web Application Testing'!E5</f>
        <v>40</v>
      </c>
    </row>
    <row r="12" spans="1:8" ht="14.5">
      <c r="A12" s="56"/>
      <c r="B12" s="57">
        <v>2</v>
      </c>
      <c r="C12" s="58" t="s">
        <v>154</v>
      </c>
      <c r="D12" s="59">
        <f>'API Testing'!A5</f>
        <v>9</v>
      </c>
      <c r="E12" s="59">
        <f>'API Testing'!B5</f>
        <v>9</v>
      </c>
      <c r="F12" s="59">
        <f>'API Testing'!C5</f>
        <v>0</v>
      </c>
      <c r="G12" s="59">
        <f>'API Testing'!D5</f>
        <v>1</v>
      </c>
      <c r="H12" s="59">
        <f>'API Testing'!E5</f>
        <v>19</v>
      </c>
    </row>
    <row r="13" spans="1:8" ht="14.5">
      <c r="A13" s="56"/>
      <c r="B13" s="57"/>
      <c r="C13" s="58"/>
      <c r="D13" s="59"/>
      <c r="E13" s="59"/>
      <c r="F13" s="59"/>
      <c r="G13" s="59"/>
      <c r="H13" s="59"/>
    </row>
    <row r="14" spans="1:8" ht="14.5">
      <c r="A14" s="56"/>
      <c r="B14" s="57"/>
      <c r="C14" s="58"/>
      <c r="D14" s="59"/>
      <c r="E14" s="59"/>
      <c r="F14" s="59"/>
      <c r="G14" s="59"/>
      <c r="H14" s="59"/>
    </row>
    <row r="15" spans="1:8" ht="14.5">
      <c r="A15" s="56"/>
      <c r="B15" s="57"/>
      <c r="C15" s="58"/>
      <c r="D15" s="59"/>
      <c r="E15" s="59"/>
      <c r="F15" s="59"/>
      <c r="G15" s="59"/>
      <c r="H15" s="59"/>
    </row>
    <row r="16" spans="1:8">
      <c r="A16" s="56"/>
      <c r="B16" s="87"/>
      <c r="C16" s="88" t="s">
        <v>31</v>
      </c>
      <c r="D16" s="89">
        <f>SUM(D11:D15)</f>
        <v>24</v>
      </c>
      <c r="E16" s="89">
        <f t="shared" ref="E16:F16" si="0">SUM(E11:E15)</f>
        <v>30</v>
      </c>
      <c r="F16" s="89">
        <f t="shared" si="0"/>
        <v>0</v>
      </c>
      <c r="G16" s="89">
        <f>SUM(G11:G15)</f>
        <v>5</v>
      </c>
      <c r="H16" s="90">
        <f>SUM(H11:H15)</f>
        <v>59</v>
      </c>
    </row>
    <row r="17" spans="1:8">
      <c r="A17" s="54"/>
      <c r="B17" s="60"/>
      <c r="C17" s="54"/>
      <c r="D17" s="61"/>
      <c r="E17" s="62"/>
      <c r="F17" s="62"/>
      <c r="G17" s="62"/>
      <c r="H17" s="62"/>
    </row>
    <row r="18" spans="1:8">
      <c r="A18" s="54"/>
      <c r="B18" s="54"/>
      <c r="C18" s="63" t="s">
        <v>32</v>
      </c>
      <c r="D18" s="54"/>
      <c r="E18" s="64">
        <f>($D16+$E16)*100/H16</f>
        <v>91.525423728813564</v>
      </c>
      <c r="F18" s="54" t="s">
        <v>33</v>
      </c>
      <c r="G18" s="54"/>
      <c r="H18" s="65"/>
    </row>
    <row r="19" spans="1:8">
      <c r="A19" s="54"/>
      <c r="B19" s="54"/>
      <c r="C19" s="63" t="s">
        <v>34</v>
      </c>
      <c r="D19" s="54"/>
      <c r="E19" s="64">
        <f>$D16*100/($H16-$G16)</f>
        <v>44.444444444444443</v>
      </c>
      <c r="F19" s="54" t="s">
        <v>33</v>
      </c>
      <c r="G19" s="54"/>
      <c r="H19" s="65"/>
    </row>
    <row r="20" spans="1:8">
      <c r="A20" s="54"/>
      <c r="C20" s="54"/>
      <c r="D20" s="54"/>
      <c r="E20" s="64"/>
    </row>
    <row r="21" spans="1:8">
      <c r="A21" s="54"/>
    </row>
  </sheetData>
  <mergeCells count="11">
    <mergeCell ref="C5:D5"/>
    <mergeCell ref="E5:F5"/>
    <mergeCell ref="G5:H5"/>
    <mergeCell ref="C6:H6"/>
    <mergeCell ref="B1:H1"/>
    <mergeCell ref="C3:D3"/>
    <mergeCell ref="E3:F3"/>
    <mergeCell ref="G3:H3"/>
    <mergeCell ref="C4:D4"/>
    <mergeCell ref="E4:F4"/>
    <mergeCell ref="G4:H4"/>
  </mergeCells>
  <hyperlinks>
    <hyperlink ref="C11" location="'Web Application Testing'!A1" display="Web Application Testing"/>
    <hyperlink ref="C12" location="'API Testing'!A1" display="API Testing"/>
  </hyperlink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39997558519241921"/>
  </sheetPr>
  <dimension ref="A1:J58"/>
  <sheetViews>
    <sheetView view="pageBreakPreview" zoomScale="60" zoomScaleNormal="100" workbookViewId="0">
      <selection activeCell="G10" sqref="G10"/>
    </sheetView>
  </sheetViews>
  <sheetFormatPr defaultRowHeight="14.5"/>
  <cols>
    <col min="1" max="1" width="20.36328125" customWidth="1"/>
    <col min="2" max="2" width="29.90625" style="21" customWidth="1"/>
    <col min="3" max="3" width="25.81640625" style="22" customWidth="1"/>
    <col min="4" max="4" width="27.54296875" customWidth="1"/>
    <col min="5" max="5" width="49.453125" style="23" customWidth="1"/>
    <col min="6" max="6" width="13.6328125" style="39" customWidth="1"/>
    <col min="7" max="8" width="17.08984375" style="40" customWidth="1"/>
    <col min="9" max="9" width="31.1796875" style="41" customWidth="1"/>
    <col min="10" max="10" width="66.54296875" bestFit="1" customWidth="1"/>
  </cols>
  <sheetData>
    <row r="1" spans="1:10" s="27" customFormat="1" ht="12.5">
      <c r="A1" s="24" t="s">
        <v>46</v>
      </c>
      <c r="B1" s="201" t="s">
        <v>153</v>
      </c>
      <c r="C1" s="202"/>
      <c r="D1" s="202"/>
      <c r="E1" s="203"/>
      <c r="F1" s="25"/>
      <c r="G1" s="26"/>
      <c r="H1" s="26"/>
      <c r="I1" s="42"/>
    </row>
    <row r="2" spans="1:10" s="27" customFormat="1" ht="12.5">
      <c r="A2" s="28" t="s">
        <v>12</v>
      </c>
      <c r="B2" s="204" t="s">
        <v>35</v>
      </c>
      <c r="C2" s="205"/>
      <c r="D2" s="205"/>
      <c r="E2" s="206"/>
      <c r="F2" s="29"/>
      <c r="G2" s="30"/>
      <c r="H2" s="30"/>
      <c r="I2" s="42"/>
    </row>
    <row r="3" spans="1:10" s="27" customFormat="1" ht="12.5">
      <c r="A3" s="24" t="s">
        <v>13</v>
      </c>
      <c r="B3" s="207" t="s">
        <v>52</v>
      </c>
      <c r="C3" s="208"/>
      <c r="D3" s="208"/>
      <c r="E3" s="209"/>
      <c r="F3" s="29"/>
      <c r="G3" s="30"/>
      <c r="H3" s="30"/>
      <c r="I3" s="42"/>
      <c r="J3" s="31"/>
    </row>
    <row r="4" spans="1:10" s="27" customFormat="1" ht="12.5">
      <c r="A4" s="95" t="s">
        <v>14</v>
      </c>
      <c r="B4" s="96" t="s">
        <v>15</v>
      </c>
      <c r="C4" s="96" t="s">
        <v>43</v>
      </c>
      <c r="D4" s="97" t="s">
        <v>17</v>
      </c>
      <c r="E4" s="98" t="s">
        <v>18</v>
      </c>
      <c r="F4" s="32"/>
      <c r="G4" s="32"/>
      <c r="H4" s="44"/>
    </row>
    <row r="5" spans="1:10" s="27" customFormat="1" ht="12.5">
      <c r="A5" s="99">
        <f>COUNTIF(F:F,"Pass")</f>
        <v>15</v>
      </c>
      <c r="B5" s="100">
        <f>COUNTIF(F:F,"Fail")</f>
        <v>21</v>
      </c>
      <c r="C5" s="100">
        <f>COUNTIF(F:F,"Untested")</f>
        <v>0</v>
      </c>
      <c r="D5" s="101">
        <f>COUNTIF(F:F,"N/A")</f>
        <v>4</v>
      </c>
      <c r="E5" s="102">
        <f>COUNTA(A9:A426)</f>
        <v>40</v>
      </c>
      <c r="F5" s="32"/>
      <c r="G5" s="32"/>
      <c r="H5" s="44"/>
    </row>
    <row r="6" spans="1:10" s="27" customFormat="1" ht="12.5">
      <c r="A6" s="155">
        <f>A$5/$E$5</f>
        <v>0.375</v>
      </c>
      <c r="B6" s="155">
        <f t="shared" ref="B6:D6" si="0">B$5/$E$5</f>
        <v>0.52500000000000002</v>
      </c>
      <c r="C6" s="155">
        <f t="shared" si="0"/>
        <v>0</v>
      </c>
      <c r="D6" s="155">
        <f t="shared" si="0"/>
        <v>0.1</v>
      </c>
      <c r="E6" s="103"/>
      <c r="F6" s="32"/>
      <c r="G6" s="32"/>
      <c r="H6" s="44"/>
    </row>
    <row r="7" spans="1:10" s="27" customFormat="1" ht="13" thickBot="1">
      <c r="A7" s="94"/>
      <c r="B7" s="33"/>
      <c r="C7" s="34"/>
      <c r="D7" s="35"/>
      <c r="E7" s="66"/>
      <c r="F7" s="36"/>
      <c r="G7" s="36"/>
      <c r="H7" s="45"/>
    </row>
    <row r="8" spans="1:10" s="27" customFormat="1" ht="12.5">
      <c r="A8" s="104" t="s">
        <v>19</v>
      </c>
      <c r="B8" s="104" t="s">
        <v>20</v>
      </c>
      <c r="C8" s="104" t="s">
        <v>21</v>
      </c>
      <c r="D8" s="104" t="s">
        <v>22</v>
      </c>
      <c r="E8" s="104" t="s">
        <v>23</v>
      </c>
      <c r="F8" s="105" t="s">
        <v>26</v>
      </c>
      <c r="G8" s="105" t="s">
        <v>24</v>
      </c>
      <c r="H8" s="105" t="s">
        <v>13</v>
      </c>
      <c r="I8" s="106" t="s">
        <v>25</v>
      </c>
      <c r="J8" s="37"/>
    </row>
    <row r="9" spans="1:10" s="27" customFormat="1" ht="12.5">
      <c r="A9" s="107"/>
      <c r="B9" s="107" t="s">
        <v>83</v>
      </c>
      <c r="C9" s="108"/>
      <c r="D9" s="107"/>
      <c r="E9" s="108"/>
      <c r="F9" s="109"/>
      <c r="G9" s="109"/>
      <c r="H9" s="109"/>
      <c r="I9" s="110"/>
      <c r="J9" s="38"/>
    </row>
    <row r="10" spans="1:10" s="154" customFormat="1" ht="212.5">
      <c r="A10" s="43" t="str">
        <f>IF(AND(E10=""),"","["&amp;TEXT($B$1,"##")&amp;"-"&amp;TEXT(ROW()-9- COUNTBLANK($E$8:E9) +1,"##")&amp;"]")</f>
        <v>[Web Application Testing-1]</v>
      </c>
      <c r="B10" s="150" t="s">
        <v>87</v>
      </c>
      <c r="C10" s="151" t="s">
        <v>199</v>
      </c>
      <c r="D10" s="152" t="s">
        <v>198</v>
      </c>
      <c r="E10" s="150" t="s">
        <v>201</v>
      </c>
      <c r="F10" s="43" t="s">
        <v>14</v>
      </c>
      <c r="G10" s="43">
        <v>44902</v>
      </c>
      <c r="H10" s="43" t="str">
        <f t="shared" ref="H10:H26" si="1">$B$3</f>
        <v>Ngân Phạm</v>
      </c>
      <c r="I10" s="153"/>
    </row>
    <row r="11" spans="1:10" s="154" customFormat="1" ht="200">
      <c r="A11" s="43" t="str">
        <f>IF(AND(E11=""),"","["&amp;TEXT($B$1,"##")&amp;"-"&amp;TEXT(ROW()-9- COUNTBLANK($E$8:E10) +1,"##")&amp;"]")</f>
        <v>[Web Application Testing-2]</v>
      </c>
      <c r="B11" s="150" t="s">
        <v>84</v>
      </c>
      <c r="C11" s="151" t="s">
        <v>209</v>
      </c>
      <c r="D11" s="152" t="s">
        <v>198</v>
      </c>
      <c r="E11" s="150" t="s">
        <v>88</v>
      </c>
      <c r="F11" s="43" t="s">
        <v>15</v>
      </c>
      <c r="G11" s="43">
        <v>44902</v>
      </c>
      <c r="H11" s="43" t="str">
        <f t="shared" si="1"/>
        <v>Ngân Phạm</v>
      </c>
      <c r="I11" s="153" t="s">
        <v>200</v>
      </c>
    </row>
    <row r="12" spans="1:10" s="154" customFormat="1" ht="200">
      <c r="A12" s="43" t="str">
        <f>IF(AND(E12=""),"","["&amp;TEXT($B$1,"##")&amp;"-"&amp;TEXT(ROW()-9- COUNTBLANK($E$8:E10) +1,"##")&amp;"]")</f>
        <v>[Web Application Testing-3]</v>
      </c>
      <c r="B12" s="150" t="s">
        <v>86</v>
      </c>
      <c r="C12" s="151" t="s">
        <v>208</v>
      </c>
      <c r="D12" s="152" t="s">
        <v>198</v>
      </c>
      <c r="E12" s="150" t="s">
        <v>89</v>
      </c>
      <c r="F12" s="43" t="s">
        <v>15</v>
      </c>
      <c r="G12" s="43">
        <v>44902</v>
      </c>
      <c r="H12" s="43" t="str">
        <f t="shared" si="1"/>
        <v>Ngân Phạm</v>
      </c>
      <c r="I12" s="153" t="s">
        <v>204</v>
      </c>
    </row>
    <row r="13" spans="1:10" s="154" customFormat="1" ht="200">
      <c r="A13" s="43" t="str">
        <f>IF(AND(E13=""),"","["&amp;TEXT($B$1,"##")&amp;"-"&amp;TEXT(ROW()-9- COUNTBLANK($E$8:E11) +1,"##")&amp;"]")</f>
        <v>[Web Application Testing-4]</v>
      </c>
      <c r="B13" s="150" t="s">
        <v>90</v>
      </c>
      <c r="C13" s="151" t="s">
        <v>210</v>
      </c>
      <c r="D13" s="152" t="s">
        <v>198</v>
      </c>
      <c r="E13" s="150" t="s">
        <v>91</v>
      </c>
      <c r="F13" s="43" t="s">
        <v>15</v>
      </c>
      <c r="G13" s="43">
        <v>44902</v>
      </c>
      <c r="H13" s="43" t="str">
        <f t="shared" si="1"/>
        <v>Ngân Phạm</v>
      </c>
      <c r="I13" s="153" t="s">
        <v>211</v>
      </c>
    </row>
    <row r="14" spans="1:10" s="154" customFormat="1" ht="200">
      <c r="A14" s="43" t="str">
        <f>IF(AND(E14=""),"","["&amp;TEXT($B$1,"##")&amp;"-"&amp;TEXT(ROW()-9- COUNTBLANK($E$8:E12) +1,"##")&amp;"]")</f>
        <v>[Web Application Testing-5]</v>
      </c>
      <c r="B14" s="150" t="s">
        <v>92</v>
      </c>
      <c r="C14" s="151" t="s">
        <v>214</v>
      </c>
      <c r="D14" s="152" t="s">
        <v>198</v>
      </c>
      <c r="E14" s="150" t="s">
        <v>93</v>
      </c>
      <c r="F14" s="43" t="s">
        <v>15</v>
      </c>
      <c r="G14" s="43">
        <v>44902</v>
      </c>
      <c r="H14" s="43" t="str">
        <f t="shared" si="1"/>
        <v>Ngân Phạm</v>
      </c>
      <c r="I14" s="153" t="s">
        <v>215</v>
      </c>
    </row>
    <row r="15" spans="1:10" s="154" customFormat="1" ht="200">
      <c r="A15" s="43" t="str">
        <f>IF(AND(E15=""),"","["&amp;TEXT($B$1,"##")&amp;"-"&amp;TEXT(ROW()-9- COUNTBLANK($E$8:E13) +1,"##")&amp;"]")</f>
        <v>[Web Application Testing-6]</v>
      </c>
      <c r="B15" s="150" t="s">
        <v>94</v>
      </c>
      <c r="C15" s="151" t="s">
        <v>218</v>
      </c>
      <c r="D15" s="152" t="s">
        <v>198</v>
      </c>
      <c r="E15" s="150" t="s">
        <v>93</v>
      </c>
      <c r="F15" s="43" t="s">
        <v>15</v>
      </c>
      <c r="G15" s="43">
        <v>44902</v>
      </c>
      <c r="H15" s="43" t="str">
        <f t="shared" si="1"/>
        <v>Ngân Phạm</v>
      </c>
      <c r="I15" s="153" t="s">
        <v>219</v>
      </c>
    </row>
    <row r="16" spans="1:10" s="154" customFormat="1" ht="200">
      <c r="A16" s="43" t="str">
        <f>IF(AND(E16=""),"","["&amp;TEXT($B$1,"##")&amp;"-"&amp;TEXT(ROW()-9- COUNTBLANK($E$8:E12) +1,"##")&amp;"]")</f>
        <v>[Web Application Testing-7]</v>
      </c>
      <c r="B16" s="150" t="s">
        <v>222</v>
      </c>
      <c r="C16" s="151" t="s">
        <v>223</v>
      </c>
      <c r="D16" s="152" t="s">
        <v>198</v>
      </c>
      <c r="E16" s="150" t="s">
        <v>225</v>
      </c>
      <c r="F16" s="43" t="s">
        <v>14</v>
      </c>
      <c r="G16" s="43">
        <v>44902</v>
      </c>
      <c r="H16" s="43" t="str">
        <f t="shared" si="1"/>
        <v>Ngân Phạm</v>
      </c>
      <c r="I16" s="153"/>
    </row>
    <row r="17" spans="1:10" s="154" customFormat="1" ht="200">
      <c r="A17" s="43" t="str">
        <f>IF(AND(E17=""),"","["&amp;TEXT($B$1,"##")&amp;"-"&amp;TEXT(ROW()-9- COUNTBLANK($E$8:E16) +1,"##")&amp;"]")</f>
        <v>[Web Application Testing-8]</v>
      </c>
      <c r="B17" s="150" t="s">
        <v>72</v>
      </c>
      <c r="C17" s="151" t="s">
        <v>226</v>
      </c>
      <c r="D17" s="152" t="s">
        <v>198</v>
      </c>
      <c r="E17" s="150" t="s">
        <v>95</v>
      </c>
      <c r="F17" s="43" t="s">
        <v>15</v>
      </c>
      <c r="G17" s="43">
        <v>44902</v>
      </c>
      <c r="H17" s="43" t="str">
        <f t="shared" si="1"/>
        <v>Ngân Phạm</v>
      </c>
      <c r="I17" s="153" t="s">
        <v>224</v>
      </c>
    </row>
    <row r="18" spans="1:10" s="27" customFormat="1" ht="12.5">
      <c r="A18" s="107"/>
      <c r="B18" s="107" t="s">
        <v>96</v>
      </c>
      <c r="C18" s="108"/>
      <c r="D18" s="107"/>
      <c r="E18" s="108"/>
      <c r="F18" s="109"/>
      <c r="G18" s="109"/>
      <c r="H18" s="109"/>
      <c r="I18" s="110"/>
      <c r="J18" s="38"/>
    </row>
    <row r="19" spans="1:10" s="154" customFormat="1" ht="150">
      <c r="A19" s="43" t="str">
        <f>IF(AND(E19=""),"","["&amp;TEXT($B$1,"##")&amp;"-"&amp;TEXT(ROW()-9- COUNTBLANK($E$8:E18) +1,"##")&amp;"]")</f>
        <v>[Web Application Testing-9]</v>
      </c>
      <c r="B19" s="150" t="s">
        <v>87</v>
      </c>
      <c r="C19" s="151" t="s">
        <v>229</v>
      </c>
      <c r="D19" s="152" t="s">
        <v>230</v>
      </c>
      <c r="E19" s="150" t="s">
        <v>231</v>
      </c>
      <c r="F19" s="43" t="s">
        <v>14</v>
      </c>
      <c r="G19" s="43">
        <v>44903</v>
      </c>
      <c r="H19" s="43" t="str">
        <f t="shared" si="1"/>
        <v>Ngân Phạm</v>
      </c>
      <c r="I19" s="153"/>
    </row>
    <row r="20" spans="1:10" s="154" customFormat="1" ht="150">
      <c r="A20" s="43" t="str">
        <f>IF(AND(E20=""),"","["&amp;TEXT($B$1,"##")&amp;"-"&amp;TEXT(ROW()-9- COUNTBLANK($E$8:E19) +1,"##")&amp;"]")</f>
        <v>[Web Application Testing-10]</v>
      </c>
      <c r="B20" s="150" t="s">
        <v>84</v>
      </c>
      <c r="C20" s="151" t="s">
        <v>235</v>
      </c>
      <c r="D20" s="152" t="s">
        <v>230</v>
      </c>
      <c r="E20" s="150" t="s">
        <v>97</v>
      </c>
      <c r="F20" s="43" t="s">
        <v>15</v>
      </c>
      <c r="G20" s="43">
        <v>44903</v>
      </c>
      <c r="H20" s="43" t="str">
        <f t="shared" si="1"/>
        <v>Ngân Phạm</v>
      </c>
      <c r="I20" s="153" t="s">
        <v>232</v>
      </c>
    </row>
    <row r="21" spans="1:10" s="154" customFormat="1" ht="150">
      <c r="A21" s="43" t="str">
        <f>IF(AND(E21=""),"","["&amp;TEXT($B$1,"##")&amp;"-"&amp;TEXT(ROW()-9- COUNTBLANK($E$8:E19) +1,"##")&amp;"]")</f>
        <v>[Web Application Testing-11]</v>
      </c>
      <c r="B21" s="150" t="s">
        <v>86</v>
      </c>
      <c r="C21" s="151" t="s">
        <v>237</v>
      </c>
      <c r="D21" s="152" t="s">
        <v>230</v>
      </c>
      <c r="E21" s="150" t="s">
        <v>98</v>
      </c>
      <c r="F21" s="43" t="s">
        <v>15</v>
      </c>
      <c r="G21" s="43">
        <v>44903</v>
      </c>
      <c r="H21" s="43" t="str">
        <f t="shared" si="1"/>
        <v>Ngân Phạm</v>
      </c>
      <c r="I21" s="153" t="s">
        <v>238</v>
      </c>
    </row>
    <row r="22" spans="1:10" s="154" customFormat="1" ht="150">
      <c r="A22" s="43" t="str">
        <f>IF(AND(E22=""),"","["&amp;TEXT($B$1,"##")&amp;"-"&amp;TEXT(ROW()-9- COUNTBLANK($E$8:E20) +1,"##")&amp;"]")</f>
        <v>[Web Application Testing-12]</v>
      </c>
      <c r="B22" s="150" t="s">
        <v>90</v>
      </c>
      <c r="C22" s="151" t="s">
        <v>241</v>
      </c>
      <c r="D22" s="152" t="s">
        <v>230</v>
      </c>
      <c r="E22" s="150" t="s">
        <v>99</v>
      </c>
      <c r="F22" s="43" t="s">
        <v>15</v>
      </c>
      <c r="G22" s="43">
        <v>44903</v>
      </c>
      <c r="H22" s="43" t="str">
        <f t="shared" si="1"/>
        <v>Ngân Phạm</v>
      </c>
      <c r="I22" s="153" t="s">
        <v>242</v>
      </c>
    </row>
    <row r="23" spans="1:10" s="154" customFormat="1" ht="150">
      <c r="A23" s="43" t="str">
        <f>IF(AND(E23=""),"","["&amp;TEXT($B$1,"##")&amp;"-"&amp;TEXT(ROW()-9- COUNTBLANK($E$8:E21) +1,"##")&amp;"]")</f>
        <v>[Web Application Testing-13]</v>
      </c>
      <c r="B23" s="150" t="s">
        <v>92</v>
      </c>
      <c r="C23" s="151" t="s">
        <v>245</v>
      </c>
      <c r="D23" s="152" t="s">
        <v>230</v>
      </c>
      <c r="E23" s="150" t="s">
        <v>100</v>
      </c>
      <c r="F23" s="43" t="s">
        <v>15</v>
      </c>
      <c r="G23" s="43">
        <v>44903</v>
      </c>
      <c r="H23" s="43" t="str">
        <f t="shared" si="1"/>
        <v>Ngân Phạm</v>
      </c>
      <c r="I23" s="153" t="s">
        <v>246</v>
      </c>
    </row>
    <row r="24" spans="1:10" s="154" customFormat="1" ht="150">
      <c r="A24" s="43" t="str">
        <f>IF(AND(E24=""),"","["&amp;TEXT($B$1,"##")&amp;"-"&amp;TEXT(ROW()-9- COUNTBLANK($E$8:E22) +1,"##")&amp;"]")</f>
        <v>[Web Application Testing-14]</v>
      </c>
      <c r="B24" s="150" t="s">
        <v>94</v>
      </c>
      <c r="C24" s="151" t="s">
        <v>249</v>
      </c>
      <c r="D24" s="152" t="s">
        <v>230</v>
      </c>
      <c r="E24" s="150" t="s">
        <v>100</v>
      </c>
      <c r="F24" s="43" t="s">
        <v>15</v>
      </c>
      <c r="G24" s="43">
        <v>44903</v>
      </c>
      <c r="H24" s="43" t="str">
        <f t="shared" si="1"/>
        <v>Ngân Phạm</v>
      </c>
      <c r="I24" s="153" t="s">
        <v>250</v>
      </c>
    </row>
    <row r="25" spans="1:10" s="154" customFormat="1" ht="150">
      <c r="A25" s="43" t="str">
        <f>IF(AND(E25=""),"","["&amp;TEXT($B$1,"##")&amp;"-"&amp;TEXT(ROW()-9- COUNTBLANK($E$8:E21) +1,"##")&amp;"]")</f>
        <v>[Web Application Testing-15]</v>
      </c>
      <c r="B25" s="150" t="s">
        <v>101</v>
      </c>
      <c r="C25" s="151" t="s">
        <v>253</v>
      </c>
      <c r="D25" s="152" t="s">
        <v>230</v>
      </c>
      <c r="E25" s="150" t="s">
        <v>254</v>
      </c>
      <c r="F25" s="43" t="s">
        <v>14</v>
      </c>
      <c r="G25" s="43">
        <v>44903</v>
      </c>
      <c r="H25" s="43" t="str">
        <f t="shared" si="1"/>
        <v>Ngân Phạm</v>
      </c>
      <c r="I25" s="153"/>
    </row>
    <row r="26" spans="1:10" s="154" customFormat="1" ht="150">
      <c r="A26" s="43" t="str">
        <f>IF(AND(E26=""),"","["&amp;TEXT($B$1,"##")&amp;"-"&amp;TEXT(ROW()-9- COUNTBLANK($E$8:E25) +1,"##")&amp;"]")</f>
        <v>[Web Application Testing-16]</v>
      </c>
      <c r="B26" s="150" t="s">
        <v>72</v>
      </c>
      <c r="C26" s="151" t="s">
        <v>255</v>
      </c>
      <c r="D26" s="152" t="s">
        <v>230</v>
      </c>
      <c r="E26" s="150" t="s">
        <v>102</v>
      </c>
      <c r="F26" s="43" t="s">
        <v>15</v>
      </c>
      <c r="G26" s="43">
        <v>44903</v>
      </c>
      <c r="H26" s="43" t="str">
        <f t="shared" si="1"/>
        <v>Ngân Phạm</v>
      </c>
      <c r="I26" s="153" t="s">
        <v>256</v>
      </c>
    </row>
    <row r="27" spans="1:10" s="27" customFormat="1" ht="12.5">
      <c r="A27" s="107"/>
      <c r="B27" s="107" t="s">
        <v>111</v>
      </c>
      <c r="C27" s="108"/>
      <c r="D27" s="107"/>
      <c r="E27" s="108"/>
      <c r="F27" s="109"/>
      <c r="G27" s="109"/>
      <c r="H27" s="109"/>
      <c r="I27" s="110"/>
      <c r="J27" s="38"/>
    </row>
    <row r="28" spans="1:10" s="68" customFormat="1" ht="62.5">
      <c r="A28" s="43" t="str">
        <f>IF(AND(E28=""),"","["&amp;TEXT($B$1,"##")&amp;"-"&amp;TEXT(ROW()-9- COUNTBLANK($E$8:E27) +1,"##")&amp;"]")</f>
        <v>[Web Application Testing-17]</v>
      </c>
      <c r="B28" s="67" t="s">
        <v>261</v>
      </c>
      <c r="C28" s="151" t="s">
        <v>258</v>
      </c>
      <c r="D28" s="152" t="s">
        <v>263</v>
      </c>
      <c r="E28" s="150" t="s">
        <v>103</v>
      </c>
      <c r="F28" s="69" t="s">
        <v>15</v>
      </c>
      <c r="G28" s="69">
        <v>44903</v>
      </c>
      <c r="H28" s="43" t="str">
        <f t="shared" ref="H28:H58" si="2">$B$3</f>
        <v>Ngân Phạm</v>
      </c>
      <c r="I28" s="70" t="s">
        <v>259</v>
      </c>
    </row>
    <row r="29" spans="1:10" s="68" customFormat="1" ht="62.5">
      <c r="A29" s="43" t="str">
        <f>IF(AND(E29=""),"","["&amp;TEXT($B$1,"##")&amp;"-"&amp;TEXT(ROW()-9- COUNTBLANK($E$8:E28) +1,"##")&amp;"]")</f>
        <v>[Web Application Testing-18]</v>
      </c>
      <c r="B29" s="67" t="s">
        <v>73</v>
      </c>
      <c r="C29" s="151" t="s">
        <v>105</v>
      </c>
      <c r="D29" s="152" t="s">
        <v>263</v>
      </c>
      <c r="E29" s="150" t="s">
        <v>264</v>
      </c>
      <c r="F29" s="69" t="s">
        <v>14</v>
      </c>
      <c r="G29" s="69">
        <v>44903</v>
      </c>
      <c r="H29" s="43" t="str">
        <f t="shared" si="2"/>
        <v>Ngân Phạm</v>
      </c>
      <c r="I29" s="70"/>
    </row>
    <row r="30" spans="1:10" s="68" customFormat="1" ht="62.5">
      <c r="A30" s="43" t="str">
        <f>IF(AND(E30=""),"","["&amp;TEXT($B$1,"##")&amp;"-"&amp;TEXT(ROW()-9- COUNTBLANK($E$8:E29) +1,"##")&amp;"]")</f>
        <v>[Web Application Testing-19]</v>
      </c>
      <c r="B30" s="67" t="s">
        <v>74</v>
      </c>
      <c r="C30" s="151" t="s">
        <v>106</v>
      </c>
      <c r="D30" s="152" t="s">
        <v>263</v>
      </c>
      <c r="E30" s="150" t="s">
        <v>264</v>
      </c>
      <c r="F30" s="69" t="s">
        <v>15</v>
      </c>
      <c r="G30" s="69">
        <v>44903</v>
      </c>
      <c r="H30" s="43" t="str">
        <f t="shared" si="2"/>
        <v>Ngân Phạm</v>
      </c>
      <c r="I30" s="70" t="s">
        <v>265</v>
      </c>
    </row>
    <row r="31" spans="1:10" s="68" customFormat="1" ht="62.5">
      <c r="A31" s="43" t="str">
        <f>IF(AND(E31=""),"","["&amp;TEXT($B$1,"##")&amp;"-"&amp;TEXT(ROW()-9- COUNTBLANK($E$8:E30) +1,"##")&amp;"]")</f>
        <v>[Web Application Testing-20]</v>
      </c>
      <c r="B31" s="67" t="s">
        <v>75</v>
      </c>
      <c r="C31" s="151" t="s">
        <v>271</v>
      </c>
      <c r="D31" s="152" t="s">
        <v>263</v>
      </c>
      <c r="E31" s="150" t="s">
        <v>104</v>
      </c>
      <c r="F31" s="69" t="s">
        <v>15</v>
      </c>
      <c r="G31" s="69">
        <v>44903</v>
      </c>
      <c r="H31" s="43" t="str">
        <f t="shared" si="2"/>
        <v>Ngân Phạm</v>
      </c>
      <c r="I31" s="70" t="s">
        <v>269</v>
      </c>
    </row>
    <row r="32" spans="1:10" s="68" customFormat="1" ht="62.5">
      <c r="A32" s="43" t="str">
        <f>IF(AND(E32=""),"","["&amp;TEXT($B$1,"##")&amp;"-"&amp;TEXT(ROW()-9- COUNTBLANK($E$8:E31) +1,"##")&amp;"]")</f>
        <v>[Web Application Testing-21]</v>
      </c>
      <c r="B32" s="67" t="s">
        <v>76</v>
      </c>
      <c r="C32" s="151" t="s">
        <v>107</v>
      </c>
      <c r="D32" s="152" t="s">
        <v>263</v>
      </c>
      <c r="E32" s="150" t="s">
        <v>109</v>
      </c>
      <c r="F32" s="69" t="s">
        <v>15</v>
      </c>
      <c r="G32" s="69">
        <v>44903</v>
      </c>
      <c r="H32" s="43" t="str">
        <f t="shared" si="2"/>
        <v>Ngân Phạm</v>
      </c>
      <c r="I32" s="70" t="s">
        <v>273</v>
      </c>
    </row>
    <row r="33" spans="1:10" s="68" customFormat="1" ht="62.5">
      <c r="A33" s="43" t="str">
        <f>IF(AND(E33=""),"","["&amp;TEXT($B$1,"##")&amp;"-"&amp;TEXT(ROW()-9- COUNTBLANK($E$8:E32) +1,"##")&amp;"]")</f>
        <v>[Web Application Testing-22]</v>
      </c>
      <c r="B33" s="150" t="s">
        <v>77</v>
      </c>
      <c r="C33" s="151" t="s">
        <v>108</v>
      </c>
      <c r="D33" s="152" t="s">
        <v>263</v>
      </c>
      <c r="E33" s="150" t="s">
        <v>110</v>
      </c>
      <c r="F33" s="69" t="s">
        <v>14</v>
      </c>
      <c r="G33" s="69">
        <v>44903</v>
      </c>
      <c r="H33" s="43" t="str">
        <f t="shared" si="2"/>
        <v>Ngân Phạm</v>
      </c>
      <c r="I33" s="70"/>
    </row>
    <row r="34" spans="1:10" s="27" customFormat="1" ht="12.5">
      <c r="A34" s="107"/>
      <c r="B34" s="107" t="s">
        <v>112</v>
      </c>
      <c r="C34" s="108"/>
      <c r="D34" s="107"/>
      <c r="E34" s="108"/>
      <c r="F34" s="109"/>
      <c r="G34" s="109"/>
      <c r="H34" s="109"/>
      <c r="I34" s="110"/>
      <c r="J34" s="38"/>
    </row>
    <row r="35" spans="1:10" s="68" customFormat="1" ht="87.5">
      <c r="A35" s="43" t="str">
        <f>IF(AND(E35=""),"","["&amp;TEXT($B$1,"##")&amp;"-"&amp;TEXT(ROW()-9- COUNTBLANK($E$8:E34) +1,"##")&amp;"]")</f>
        <v>[Web Application Testing-23]</v>
      </c>
      <c r="B35" s="67" t="s">
        <v>78</v>
      </c>
      <c r="C35" s="151" t="s">
        <v>108</v>
      </c>
      <c r="D35" s="152" t="s">
        <v>277</v>
      </c>
      <c r="E35" s="150" t="s">
        <v>276</v>
      </c>
      <c r="F35" s="69" t="s">
        <v>14</v>
      </c>
      <c r="G35" s="69">
        <v>44903</v>
      </c>
      <c r="H35" s="43" t="str">
        <f t="shared" si="2"/>
        <v>Ngân Phạm</v>
      </c>
      <c r="I35" s="70"/>
    </row>
    <row r="36" spans="1:10" s="27" customFormat="1" ht="12.5">
      <c r="A36" s="107"/>
      <c r="B36" s="107" t="s">
        <v>113</v>
      </c>
      <c r="C36" s="108"/>
      <c r="D36" s="107"/>
      <c r="E36" s="108"/>
      <c r="F36" s="109"/>
      <c r="G36" s="109"/>
      <c r="H36" s="109"/>
      <c r="I36" s="110"/>
      <c r="J36" s="38"/>
    </row>
    <row r="37" spans="1:10" s="68" customFormat="1" ht="201.5" customHeight="1">
      <c r="A37" s="43" t="str">
        <f>IF(AND(E37=""),"","["&amp;TEXT($B$1,"##")&amp;"-"&amp;TEXT(ROW()-9- COUNTBLANK($E$8:E36) +1,"##")&amp;"]")</f>
        <v>[Web Application Testing-24]</v>
      </c>
      <c r="B37" s="150" t="s">
        <v>115</v>
      </c>
      <c r="C37" s="151" t="s">
        <v>278</v>
      </c>
      <c r="D37" s="150" t="s">
        <v>279</v>
      </c>
      <c r="E37" s="150" t="s">
        <v>114</v>
      </c>
      <c r="F37" s="69" t="s">
        <v>14</v>
      </c>
      <c r="G37" s="69">
        <v>44903</v>
      </c>
      <c r="H37" s="43" t="str">
        <f t="shared" si="2"/>
        <v>Ngân Phạm</v>
      </c>
      <c r="I37" s="70"/>
    </row>
    <row r="38" spans="1:10" s="68" customFormat="1" ht="175.5" customHeight="1">
      <c r="A38" s="43" t="str">
        <f>IF(AND(E38=""),"","["&amp;TEXT($B$1,"##")&amp;"-"&amp;TEXT(ROW()-9- COUNTBLANK($E$8:E37) +1,"##")&amp;"]")</f>
        <v>[Web Application Testing-25]</v>
      </c>
      <c r="B38" s="150" t="s">
        <v>116</v>
      </c>
      <c r="C38" s="151" t="s">
        <v>280</v>
      </c>
      <c r="D38" s="150" t="s">
        <v>279</v>
      </c>
      <c r="E38" s="150" t="s">
        <v>117</v>
      </c>
      <c r="F38" s="69" t="s">
        <v>14</v>
      </c>
      <c r="G38" s="69">
        <v>44903</v>
      </c>
      <c r="H38" s="43" t="str">
        <f t="shared" si="2"/>
        <v>Ngân Phạm</v>
      </c>
      <c r="I38" s="171"/>
    </row>
    <row r="39" spans="1:10" s="68" customFormat="1" ht="199.5" customHeight="1">
      <c r="A39" s="43" t="str">
        <f>IF(AND(E39=""),"","["&amp;TEXT($B$1,"##")&amp;"-"&amp;TEXT(ROW()-9- COUNTBLANK($E$8:E37) +1,"##")&amp;"]")</f>
        <v>[Web Application Testing-26]</v>
      </c>
      <c r="B39" s="150" t="s">
        <v>118</v>
      </c>
      <c r="C39" s="151" t="s">
        <v>281</v>
      </c>
      <c r="D39" s="150" t="s">
        <v>279</v>
      </c>
      <c r="E39" s="150" t="s">
        <v>119</v>
      </c>
      <c r="F39" s="69" t="s">
        <v>14</v>
      </c>
      <c r="G39" s="69">
        <v>44903</v>
      </c>
      <c r="H39" s="43" t="str">
        <f t="shared" si="2"/>
        <v>Ngân Phạm</v>
      </c>
      <c r="I39" s="171"/>
    </row>
    <row r="40" spans="1:10" s="27" customFormat="1" ht="12.5">
      <c r="A40" s="107"/>
      <c r="B40" s="107" t="s">
        <v>120</v>
      </c>
      <c r="C40" s="108"/>
      <c r="D40" s="107"/>
      <c r="E40" s="108"/>
      <c r="F40" s="109"/>
      <c r="G40" s="109"/>
      <c r="H40" s="109"/>
      <c r="I40" s="110"/>
      <c r="J40" s="38"/>
    </row>
    <row r="41" spans="1:10" s="68" customFormat="1" ht="87.5">
      <c r="A41" s="43" t="str">
        <f>IF(AND(E41=""),"","["&amp;TEXT($B$1,"##")&amp;"-"&amp;TEXT(ROW()-9- COUNTBLANK($E$8:E40) +1,"##")&amp;"]")</f>
        <v>[Web Application Testing-27]</v>
      </c>
      <c r="B41" s="150" t="s">
        <v>124</v>
      </c>
      <c r="C41" s="151" t="s">
        <v>282</v>
      </c>
      <c r="D41" s="150" t="s">
        <v>121</v>
      </c>
      <c r="E41" s="150" t="s">
        <v>122</v>
      </c>
      <c r="F41" s="69" t="s">
        <v>17</v>
      </c>
      <c r="G41" s="69">
        <v>44905</v>
      </c>
      <c r="H41" s="43" t="str">
        <f t="shared" si="2"/>
        <v>Ngân Phạm</v>
      </c>
      <c r="I41" s="70" t="s">
        <v>283</v>
      </c>
    </row>
    <row r="42" spans="1:10" s="68" customFormat="1" ht="87.5">
      <c r="A42" s="43" t="str">
        <f>IF(AND(E42=""),"","["&amp;TEXT($B$1,"##")&amp;"-"&amp;TEXT(ROW()-9- COUNTBLANK($E$8:E41) +1,"##")&amp;"]")</f>
        <v>[Web Application Testing-28]</v>
      </c>
      <c r="B42" s="156" t="s">
        <v>125</v>
      </c>
      <c r="C42" s="151" t="s">
        <v>284</v>
      </c>
      <c r="D42" s="150" t="s">
        <v>121</v>
      </c>
      <c r="E42" s="150" t="s">
        <v>123</v>
      </c>
      <c r="F42" s="69" t="s">
        <v>17</v>
      </c>
      <c r="G42" s="69">
        <v>44905</v>
      </c>
      <c r="H42" s="43" t="str">
        <f t="shared" si="2"/>
        <v>Ngân Phạm</v>
      </c>
      <c r="I42" s="70" t="s">
        <v>283</v>
      </c>
    </row>
    <row r="43" spans="1:10" s="68" customFormat="1" ht="87.5">
      <c r="A43" s="43" t="str">
        <f>IF(AND(E43=""),"","["&amp;TEXT($B$1,"##")&amp;"-"&amp;TEXT(ROW()-9- COUNTBLANK($E$8:E42) +1,"##")&amp;"]")</f>
        <v>[Web Application Testing-29]</v>
      </c>
      <c r="B43" s="156" t="s">
        <v>126</v>
      </c>
      <c r="C43" s="151" t="s">
        <v>285</v>
      </c>
      <c r="D43" s="150" t="s">
        <v>121</v>
      </c>
      <c r="E43" s="150" t="s">
        <v>123</v>
      </c>
      <c r="F43" s="69" t="s">
        <v>17</v>
      </c>
      <c r="G43" s="69">
        <v>44905</v>
      </c>
      <c r="H43" s="43" t="str">
        <f t="shared" si="2"/>
        <v>Ngân Phạm</v>
      </c>
      <c r="I43" s="70" t="s">
        <v>283</v>
      </c>
    </row>
    <row r="44" spans="1:10" s="68" customFormat="1" ht="62.5">
      <c r="A44" s="43" t="str">
        <f>IF(AND(E44=""),"","["&amp;TEXT($B$1,"##")&amp;"-"&amp;TEXT(ROW()-9- COUNTBLANK($E$8:E43) +1,"##")&amp;"]")</f>
        <v>[Web Application Testing-30]</v>
      </c>
      <c r="B44" s="156" t="s">
        <v>127</v>
      </c>
      <c r="C44" s="151" t="s">
        <v>286</v>
      </c>
      <c r="D44" s="150" t="s">
        <v>128</v>
      </c>
      <c r="E44" s="150" t="s">
        <v>129</v>
      </c>
      <c r="F44" s="69" t="s">
        <v>17</v>
      </c>
      <c r="G44" s="69">
        <v>44905</v>
      </c>
      <c r="H44" s="43" t="str">
        <f t="shared" si="2"/>
        <v>Ngân Phạm</v>
      </c>
      <c r="I44" s="70" t="s">
        <v>283</v>
      </c>
    </row>
    <row r="45" spans="1:10" s="27" customFormat="1" ht="12.5">
      <c r="A45" s="107"/>
      <c r="B45" s="107" t="s">
        <v>130</v>
      </c>
      <c r="C45" s="108"/>
      <c r="D45" s="107"/>
      <c r="E45" s="108"/>
      <c r="F45" s="109"/>
      <c r="G45" s="109"/>
      <c r="H45" s="109"/>
      <c r="I45" s="110"/>
      <c r="J45" s="38"/>
    </row>
    <row r="46" spans="1:10" s="68" customFormat="1" ht="62.5">
      <c r="A46" s="43" t="str">
        <f>IF(AND(E46=""),"","["&amp;TEXT($B$1,"##")&amp;"-"&amp;TEXT(ROW()-9- COUNTBLANK($E$8:E45) +1,"##")&amp;"]")</f>
        <v>[Web Application Testing-31]</v>
      </c>
      <c r="B46" s="156" t="s">
        <v>131</v>
      </c>
      <c r="C46" s="151" t="s">
        <v>286</v>
      </c>
      <c r="D46" s="150" t="s">
        <v>314</v>
      </c>
      <c r="E46" s="150" t="s">
        <v>133</v>
      </c>
      <c r="F46" s="69" t="s">
        <v>14</v>
      </c>
      <c r="G46" s="69">
        <v>44905</v>
      </c>
      <c r="H46" s="43" t="str">
        <f t="shared" si="2"/>
        <v>Ngân Phạm</v>
      </c>
      <c r="I46" s="153"/>
    </row>
    <row r="47" spans="1:10" s="68" customFormat="1" ht="75">
      <c r="A47" s="43" t="str">
        <f>IF(AND(E47=""),"","["&amp;TEXT($B$1,"##")&amp;"-"&amp;TEXT(ROW()-9- COUNTBLANK($E$8:E46) +1,"##")&amp;"]")</f>
        <v>[Web Application Testing-32]</v>
      </c>
      <c r="B47" s="156" t="s">
        <v>132</v>
      </c>
      <c r="C47" s="151" t="s">
        <v>286</v>
      </c>
      <c r="D47" s="150" t="s">
        <v>134</v>
      </c>
      <c r="E47" s="150" t="s">
        <v>135</v>
      </c>
      <c r="F47" s="69" t="s">
        <v>15</v>
      </c>
      <c r="G47" s="69">
        <v>44905</v>
      </c>
      <c r="H47" s="43" t="str">
        <f t="shared" si="2"/>
        <v>Ngân Phạm</v>
      </c>
      <c r="I47" s="70" t="s">
        <v>287</v>
      </c>
    </row>
    <row r="48" spans="1:10" s="27" customFormat="1" ht="12.5">
      <c r="A48" s="107"/>
      <c r="B48" s="107" t="s">
        <v>136</v>
      </c>
      <c r="C48" s="108"/>
      <c r="D48" s="107"/>
      <c r="E48" s="108"/>
      <c r="F48" s="109"/>
      <c r="G48" s="109"/>
      <c r="H48" s="109"/>
      <c r="I48" s="110"/>
      <c r="J48" s="38"/>
    </row>
    <row r="49" spans="1:10" s="68" customFormat="1" ht="112.5">
      <c r="A49" s="43" t="str">
        <f>IF(AND(E49=""),"","["&amp;TEXT($B$1,"##")&amp;"-"&amp;TEXT(ROW()-9- COUNTBLANK($E$8:E48) +1,"##")&amp;"]")</f>
        <v>[Web Application Testing-33]</v>
      </c>
      <c r="B49" s="156" t="s">
        <v>138</v>
      </c>
      <c r="C49" s="151" t="s">
        <v>137</v>
      </c>
      <c r="D49" s="150" t="s">
        <v>289</v>
      </c>
      <c r="E49" s="150" t="s">
        <v>290</v>
      </c>
      <c r="F49" s="69" t="s">
        <v>15</v>
      </c>
      <c r="G49" s="69">
        <v>44905</v>
      </c>
      <c r="H49" s="43" t="str">
        <f t="shared" si="2"/>
        <v>Ngân Phạm</v>
      </c>
      <c r="I49" s="153" t="s">
        <v>295</v>
      </c>
    </row>
    <row r="50" spans="1:10" s="68" customFormat="1" ht="138.5" customHeight="1">
      <c r="A50" s="43" t="str">
        <f>IF(AND(E50=""),"","["&amp;TEXT($B$1,"##")&amp;"-"&amp;TEXT(ROW()-9- COUNTBLANK($E$8:E49) +1,"##")&amp;"]")</f>
        <v>[Web Application Testing-34]</v>
      </c>
      <c r="B50" s="156" t="s">
        <v>141</v>
      </c>
      <c r="C50" s="151" t="s">
        <v>137</v>
      </c>
      <c r="D50" s="150" t="s">
        <v>297</v>
      </c>
      <c r="E50" s="150" t="s">
        <v>292</v>
      </c>
      <c r="F50" s="69" t="s">
        <v>14</v>
      </c>
      <c r="G50" s="69">
        <v>44905</v>
      </c>
      <c r="H50" s="43" t="str">
        <f t="shared" si="2"/>
        <v>Ngân Phạm</v>
      </c>
      <c r="I50" s="171"/>
    </row>
    <row r="51" spans="1:10" s="68" customFormat="1" ht="137.5">
      <c r="A51" s="43" t="str">
        <f>IF(AND(E51=""),"","["&amp;TEXT($B$1,"##")&amp;"-"&amp;TEXT(ROW()-9- COUNTBLANK($E$8:E50) +1,"##")&amp;"]")</f>
        <v>[Web Application Testing-35]</v>
      </c>
      <c r="B51" s="156" t="s">
        <v>140</v>
      </c>
      <c r="C51" s="151" t="s">
        <v>137</v>
      </c>
      <c r="D51" s="150" t="s">
        <v>298</v>
      </c>
      <c r="E51" s="150" t="s">
        <v>293</v>
      </c>
      <c r="F51" s="69" t="s">
        <v>14</v>
      </c>
      <c r="G51" s="69">
        <v>44905</v>
      </c>
      <c r="H51" s="43" t="str">
        <f t="shared" si="2"/>
        <v>Ngân Phạm</v>
      </c>
      <c r="I51" s="171"/>
    </row>
    <row r="52" spans="1:10" s="68" customFormat="1" ht="137.5">
      <c r="A52" s="43" t="str">
        <f>IF(AND(E52=""),"","["&amp;TEXT($B$1,"##")&amp;"-"&amp;TEXT(ROW()-9- COUNTBLANK($E$8:E50) +1,"##")&amp;"]")</f>
        <v>[Web Application Testing-36]</v>
      </c>
      <c r="B52" s="156" t="s">
        <v>139</v>
      </c>
      <c r="C52" s="151" t="s">
        <v>137</v>
      </c>
      <c r="D52" s="150" t="s">
        <v>299</v>
      </c>
      <c r="E52" s="150" t="s">
        <v>294</v>
      </c>
      <c r="F52" s="69" t="s">
        <v>15</v>
      </c>
      <c r="G52" s="69">
        <v>44905</v>
      </c>
      <c r="H52" s="43" t="str">
        <f t="shared" si="2"/>
        <v>Ngân Phạm</v>
      </c>
      <c r="I52" s="153" t="s">
        <v>305</v>
      </c>
    </row>
    <row r="53" spans="1:10" s="27" customFormat="1" ht="12.5">
      <c r="A53" s="107"/>
      <c r="B53" s="107" t="s">
        <v>142</v>
      </c>
      <c r="C53" s="108"/>
      <c r="D53" s="107"/>
      <c r="E53" s="108"/>
      <c r="F53" s="109"/>
      <c r="G53" s="109"/>
      <c r="H53" s="109"/>
      <c r="I53" s="110"/>
      <c r="J53" s="38"/>
    </row>
    <row r="54" spans="1:10" s="68" customFormat="1" ht="87.5">
      <c r="A54" s="43" t="str">
        <f>IF(AND(E54=""),"","["&amp;TEXT($B$1,"##")&amp;"-"&amp;TEXT(ROW()-9- COUNTBLANK($E$8:E53) +1,"##")&amp;"]")</f>
        <v>[Web Application Testing-37]</v>
      </c>
      <c r="B54" s="156" t="s">
        <v>144</v>
      </c>
      <c r="C54" s="151" t="s">
        <v>302</v>
      </c>
      <c r="D54" s="150" t="s">
        <v>143</v>
      </c>
      <c r="E54" s="150" t="s">
        <v>301</v>
      </c>
      <c r="F54" s="69" t="s">
        <v>14</v>
      </c>
      <c r="G54" s="69">
        <v>44905</v>
      </c>
      <c r="H54" s="43" t="str">
        <f t="shared" si="2"/>
        <v>Ngân Phạm</v>
      </c>
      <c r="I54" s="70"/>
    </row>
    <row r="55" spans="1:10" s="68" customFormat="1" ht="87.5">
      <c r="A55" s="43" t="str">
        <f>IF(AND(E55=""),"","["&amp;TEXT($B$1,"##")&amp;"-"&amp;TEXT(ROW()-9- COUNTBLANK($E$8:E54) +1,"##")&amp;"]")</f>
        <v>[Web Application Testing-38]</v>
      </c>
      <c r="B55" s="156" t="s">
        <v>304</v>
      </c>
      <c r="C55" s="151" t="s">
        <v>303</v>
      </c>
      <c r="D55" s="150" t="s">
        <v>143</v>
      </c>
      <c r="E55" s="150" t="s">
        <v>147</v>
      </c>
      <c r="F55" s="69" t="s">
        <v>15</v>
      </c>
      <c r="G55" s="69">
        <v>44905</v>
      </c>
      <c r="H55" s="43" t="str">
        <f t="shared" si="2"/>
        <v>Ngân Phạm</v>
      </c>
      <c r="I55" s="70" t="s">
        <v>310</v>
      </c>
    </row>
    <row r="56" spans="1:10" s="27" customFormat="1" ht="12.5">
      <c r="A56" s="107"/>
      <c r="B56" s="107" t="s">
        <v>145</v>
      </c>
      <c r="C56" s="108"/>
      <c r="D56" s="107"/>
      <c r="E56" s="108"/>
      <c r="F56" s="109"/>
      <c r="G56" s="109"/>
      <c r="H56" s="109"/>
      <c r="I56" s="110"/>
      <c r="J56" s="38"/>
    </row>
    <row r="57" spans="1:10" s="68" customFormat="1" ht="87.5">
      <c r="A57" s="43" t="str">
        <f>IF(AND(E57=""),"","["&amp;TEXT($B$1,"##")&amp;"-"&amp;TEXT(ROW()-9- COUNTBLANK($E$8:E56) +1,"##")&amp;"]")</f>
        <v>[Web Application Testing-39]</v>
      </c>
      <c r="B57" s="156" t="s">
        <v>146</v>
      </c>
      <c r="C57" s="151" t="s">
        <v>148</v>
      </c>
      <c r="D57" s="150" t="s">
        <v>149</v>
      </c>
      <c r="E57" s="150" t="s">
        <v>309</v>
      </c>
      <c r="F57" s="69" t="s">
        <v>14</v>
      </c>
      <c r="G57" s="69">
        <v>44905</v>
      </c>
      <c r="H57" s="43" t="str">
        <f t="shared" si="2"/>
        <v>Ngân Phạm</v>
      </c>
      <c r="I57" s="70"/>
    </row>
    <row r="58" spans="1:10" s="68" customFormat="1" ht="87.5">
      <c r="A58" s="43" t="str">
        <f>IF(AND(E58=""),"","["&amp;TEXT($B$1,"##")&amp;"-"&amp;TEXT(ROW()-9- COUNTBLANK($E$8:E57) +1,"##")&amp;"]")</f>
        <v>[Web Application Testing-40]</v>
      </c>
      <c r="B58" s="156" t="s">
        <v>150</v>
      </c>
      <c r="C58" s="151" t="s">
        <v>151</v>
      </c>
      <c r="D58" s="150" t="s">
        <v>149</v>
      </c>
      <c r="E58" s="150" t="s">
        <v>152</v>
      </c>
      <c r="F58" s="69" t="s">
        <v>15</v>
      </c>
      <c r="G58" s="69">
        <v>44905</v>
      </c>
      <c r="H58" s="43" t="str">
        <f t="shared" si="2"/>
        <v>Ngân Phạm</v>
      </c>
      <c r="I58" s="70" t="s">
        <v>315</v>
      </c>
    </row>
  </sheetData>
  <autoFilter ref="A8:I58"/>
  <mergeCells count="3">
    <mergeCell ref="B1:E1"/>
    <mergeCell ref="B2:E2"/>
    <mergeCell ref="B3:E3"/>
  </mergeCells>
  <conditionalFormatting sqref="F35 F49:F52 F1:F13 F16:F17 F28:F33 F37:F39 F41:F44 F46:F47 F54:F55 F57:F1048576">
    <cfRule type="expression" dxfId="71" priority="46">
      <formula>$F1=OR($F1="N/A",$F1="Untested")</formula>
    </cfRule>
    <cfRule type="expression" dxfId="70" priority="47">
      <formula>$F1="Fail"</formula>
    </cfRule>
    <cfRule type="expression" dxfId="69" priority="48">
      <formula>$F1="Pass"</formula>
    </cfRule>
  </conditionalFormatting>
  <conditionalFormatting sqref="F27">
    <cfRule type="expression" dxfId="68" priority="43">
      <formula>$F27=OR($F27="N/A",$F27="Untested")</formula>
    </cfRule>
    <cfRule type="expression" dxfId="67" priority="44">
      <formula>$F27="Fail"</formula>
    </cfRule>
    <cfRule type="expression" dxfId="66" priority="45">
      <formula>$F27="Pass"</formula>
    </cfRule>
  </conditionalFormatting>
  <conditionalFormatting sqref="F34">
    <cfRule type="expression" dxfId="65" priority="28">
      <formula>$F34=OR($F34="N/A",$F34="Untested")</formula>
    </cfRule>
    <cfRule type="expression" dxfId="64" priority="29">
      <formula>$F34="Fail"</formula>
    </cfRule>
    <cfRule type="expression" dxfId="63" priority="30">
      <formula>$F34="Pass"</formula>
    </cfRule>
  </conditionalFormatting>
  <conditionalFormatting sqref="F36">
    <cfRule type="expression" dxfId="62" priority="25">
      <formula>$F36=OR($F36="N/A",$F36="Untested")</formula>
    </cfRule>
    <cfRule type="expression" dxfId="61" priority="26">
      <formula>$F36="Fail"</formula>
    </cfRule>
    <cfRule type="expression" dxfId="60" priority="27">
      <formula>$F36="Pass"</formula>
    </cfRule>
  </conditionalFormatting>
  <conditionalFormatting sqref="F40">
    <cfRule type="expression" dxfId="59" priority="22">
      <formula>$F40=OR($F40="N/A",$F40="Untested")</formula>
    </cfRule>
    <cfRule type="expression" dxfId="58" priority="23">
      <formula>$F40="Fail"</formula>
    </cfRule>
    <cfRule type="expression" dxfId="57" priority="24">
      <formula>$F40="Pass"</formula>
    </cfRule>
  </conditionalFormatting>
  <conditionalFormatting sqref="F45">
    <cfRule type="expression" dxfId="56" priority="19">
      <formula>$F45=OR($F45="N/A",$F45="Untested")</formula>
    </cfRule>
    <cfRule type="expression" dxfId="55" priority="20">
      <formula>$F45="Fail"</formula>
    </cfRule>
    <cfRule type="expression" dxfId="54" priority="21">
      <formula>$F45="Pass"</formula>
    </cfRule>
  </conditionalFormatting>
  <conditionalFormatting sqref="F48">
    <cfRule type="expression" dxfId="53" priority="16">
      <formula>$F48=OR($F48="N/A",$F48="Untested")</formula>
    </cfRule>
    <cfRule type="expression" dxfId="52" priority="17">
      <formula>$F48="Fail"</formula>
    </cfRule>
    <cfRule type="expression" dxfId="51" priority="18">
      <formula>$F48="Pass"</formula>
    </cfRule>
  </conditionalFormatting>
  <conditionalFormatting sqref="F53">
    <cfRule type="expression" dxfId="50" priority="13">
      <formula>$F53=OR($F53="N/A",$F53="Untested")</formula>
    </cfRule>
    <cfRule type="expression" dxfId="49" priority="14">
      <formula>$F53="Fail"</formula>
    </cfRule>
    <cfRule type="expression" dxfId="48" priority="15">
      <formula>$F53="Pass"</formula>
    </cfRule>
  </conditionalFormatting>
  <conditionalFormatting sqref="F56">
    <cfRule type="expression" dxfId="47" priority="10">
      <formula>$F56=OR($F56="N/A",$F56="Untested")</formula>
    </cfRule>
    <cfRule type="expression" dxfId="46" priority="11">
      <formula>$F56="Fail"</formula>
    </cfRule>
    <cfRule type="expression" dxfId="45" priority="12">
      <formula>$F56="Pass"</formula>
    </cfRule>
  </conditionalFormatting>
  <conditionalFormatting sqref="F14:F15">
    <cfRule type="expression" dxfId="44" priority="7">
      <formula>$F14=OR($F14="N/A",$F14="Untested")</formula>
    </cfRule>
    <cfRule type="expression" dxfId="43" priority="8">
      <formula>$F14="Fail"</formula>
    </cfRule>
    <cfRule type="expression" dxfId="42" priority="9">
      <formula>$F14="Pass"</formula>
    </cfRule>
  </conditionalFormatting>
  <conditionalFormatting sqref="F18:F22 F25:F26">
    <cfRule type="expression" dxfId="41" priority="4">
      <formula>$F18=OR($F18="N/A",$F18="Untested")</formula>
    </cfRule>
    <cfRule type="expression" dxfId="40" priority="5">
      <formula>$F18="Fail"</formula>
    </cfRule>
    <cfRule type="expression" dxfId="39" priority="6">
      <formula>$F18="Pass"</formula>
    </cfRule>
  </conditionalFormatting>
  <conditionalFormatting sqref="F23:F24">
    <cfRule type="expression" dxfId="38" priority="1">
      <formula>$F23=OR($F23="N/A",$F23="Untested")</formula>
    </cfRule>
    <cfRule type="expression" dxfId="37" priority="2">
      <formula>$F23="Fail"</formula>
    </cfRule>
    <cfRule type="expression" dxfId="36" priority="3">
      <formula>$F23="Pass"</formula>
    </cfRule>
  </conditionalFormatting>
  <dataValidations count="2">
    <dataValidation type="list" allowBlank="1" showErrorMessage="1" sqref="F57:F58 F35 F37:F39 F41:F44 F46:F47 F49:F52 F54:F55 F10:F17 F19:F26 F28:F33">
      <formula1>"Pass,Fail,N/A,Untested"</formula1>
    </dataValidation>
    <dataValidation type="list" allowBlank="1" showErrorMessage="1" sqref="F1:H2">
      <formula1>$J$1:$J$5</formula1>
      <formula2>0</formula2>
    </dataValidation>
  </dataValidations>
  <pageMargins left="0.7" right="0.7" top="0.75" bottom="0.75" header="0.3" footer="0.3"/>
  <pageSetup scale="2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39997558519241921"/>
  </sheetPr>
  <dimension ref="A1:K24"/>
  <sheetViews>
    <sheetView zoomScale="70" zoomScaleNormal="70" workbookViewId="0">
      <selection activeCell="C4" sqref="C4"/>
    </sheetView>
  </sheetViews>
  <sheetFormatPr defaultColWidth="9.1796875" defaultRowHeight="14.5"/>
  <cols>
    <col min="1" max="1" width="10.54296875" style="158" customWidth="1"/>
    <col min="2" max="2" width="22.6328125" style="158" customWidth="1"/>
    <col min="3" max="3" width="22.26953125" style="158" customWidth="1"/>
    <col min="4" max="4" width="88" style="158" customWidth="1"/>
    <col min="5" max="8" width="13.54296875" style="158" customWidth="1"/>
    <col min="9" max="9" width="13.54296875" style="159" customWidth="1"/>
    <col min="10" max="11" width="13.54296875" style="158" customWidth="1"/>
    <col min="12" max="256" width="9.1796875" style="158"/>
    <col min="257" max="257" width="10.54296875" style="158" customWidth="1"/>
    <col min="258" max="259" width="16.54296875" style="158" customWidth="1"/>
    <col min="260" max="260" width="59.7265625" style="158" customWidth="1"/>
    <col min="261" max="261" width="21.453125" style="158" customWidth="1"/>
    <col min="262" max="264" width="14" style="158" bestFit="1" customWidth="1"/>
    <col min="265" max="265" width="15" style="158" bestFit="1" customWidth="1"/>
    <col min="266" max="267" width="15" style="158" customWidth="1"/>
    <col min="268" max="512" width="9.1796875" style="158"/>
    <col min="513" max="513" width="10.54296875" style="158" customWidth="1"/>
    <col min="514" max="515" width="16.54296875" style="158" customWidth="1"/>
    <col min="516" max="516" width="59.7265625" style="158" customWidth="1"/>
    <col min="517" max="517" width="21.453125" style="158" customWidth="1"/>
    <col min="518" max="520" width="14" style="158" bestFit="1" customWidth="1"/>
    <col min="521" max="521" width="15" style="158" bestFit="1" customWidth="1"/>
    <col min="522" max="523" width="15" style="158" customWidth="1"/>
    <col min="524" max="768" width="9.1796875" style="158"/>
    <col min="769" max="769" width="10.54296875" style="158" customWidth="1"/>
    <col min="770" max="771" width="16.54296875" style="158" customWidth="1"/>
    <col min="772" max="772" width="59.7265625" style="158" customWidth="1"/>
    <col min="773" max="773" width="21.453125" style="158" customWidth="1"/>
    <col min="774" max="776" width="14" style="158" bestFit="1" customWidth="1"/>
    <col min="777" max="777" width="15" style="158" bestFit="1" customWidth="1"/>
    <col min="778" max="779" width="15" style="158" customWidth="1"/>
    <col min="780" max="1024" width="9.1796875" style="158"/>
    <col min="1025" max="1025" width="10.54296875" style="158" customWidth="1"/>
    <col min="1026" max="1027" width="16.54296875" style="158" customWidth="1"/>
    <col min="1028" max="1028" width="59.7265625" style="158" customWidth="1"/>
    <col min="1029" max="1029" width="21.453125" style="158" customWidth="1"/>
    <col min="1030" max="1032" width="14" style="158" bestFit="1" customWidth="1"/>
    <col min="1033" max="1033" width="15" style="158" bestFit="1" customWidth="1"/>
    <col min="1034" max="1035" width="15" style="158" customWidth="1"/>
    <col min="1036" max="1280" width="9.1796875" style="158"/>
    <col min="1281" max="1281" width="10.54296875" style="158" customWidth="1"/>
    <col min="1282" max="1283" width="16.54296875" style="158" customWidth="1"/>
    <col min="1284" max="1284" width="59.7265625" style="158" customWidth="1"/>
    <col min="1285" max="1285" width="21.453125" style="158" customWidth="1"/>
    <col min="1286" max="1288" width="14" style="158" bestFit="1" customWidth="1"/>
    <col min="1289" max="1289" width="15" style="158" bestFit="1" customWidth="1"/>
    <col min="1290" max="1291" width="15" style="158" customWidth="1"/>
    <col min="1292" max="1536" width="9.1796875" style="158"/>
    <col min="1537" max="1537" width="10.54296875" style="158" customWidth="1"/>
    <col min="1538" max="1539" width="16.54296875" style="158" customWidth="1"/>
    <col min="1540" max="1540" width="59.7265625" style="158" customWidth="1"/>
    <col min="1541" max="1541" width="21.453125" style="158" customWidth="1"/>
    <col min="1542" max="1544" width="14" style="158" bestFit="1" customWidth="1"/>
    <col min="1545" max="1545" width="15" style="158" bestFit="1" customWidth="1"/>
    <col min="1546" max="1547" width="15" style="158" customWidth="1"/>
    <col min="1548" max="1792" width="9.1796875" style="158"/>
    <col min="1793" max="1793" width="10.54296875" style="158" customWidth="1"/>
    <col min="1794" max="1795" width="16.54296875" style="158" customWidth="1"/>
    <col min="1796" max="1796" width="59.7265625" style="158" customWidth="1"/>
    <col min="1797" max="1797" width="21.453125" style="158" customWidth="1"/>
    <col min="1798" max="1800" width="14" style="158" bestFit="1" customWidth="1"/>
    <col min="1801" max="1801" width="15" style="158" bestFit="1" customWidth="1"/>
    <col min="1802" max="1803" width="15" style="158" customWidth="1"/>
    <col min="1804" max="2048" width="9.1796875" style="158"/>
    <col min="2049" max="2049" width="10.54296875" style="158" customWidth="1"/>
    <col min="2050" max="2051" width="16.54296875" style="158" customWidth="1"/>
    <col min="2052" max="2052" width="59.7265625" style="158" customWidth="1"/>
    <col min="2053" max="2053" width="21.453125" style="158" customWidth="1"/>
    <col min="2054" max="2056" width="14" style="158" bestFit="1" customWidth="1"/>
    <col min="2057" max="2057" width="15" style="158" bestFit="1" customWidth="1"/>
    <col min="2058" max="2059" width="15" style="158" customWidth="1"/>
    <col min="2060" max="2304" width="9.1796875" style="158"/>
    <col min="2305" max="2305" width="10.54296875" style="158" customWidth="1"/>
    <col min="2306" max="2307" width="16.54296875" style="158" customWidth="1"/>
    <col min="2308" max="2308" width="59.7265625" style="158" customWidth="1"/>
    <col min="2309" max="2309" width="21.453125" style="158" customWidth="1"/>
    <col min="2310" max="2312" width="14" style="158" bestFit="1" customWidth="1"/>
    <col min="2313" max="2313" width="15" style="158" bestFit="1" customWidth="1"/>
    <col min="2314" max="2315" width="15" style="158" customWidth="1"/>
    <col min="2316" max="2560" width="9.1796875" style="158"/>
    <col min="2561" max="2561" width="10.54296875" style="158" customWidth="1"/>
    <col min="2562" max="2563" width="16.54296875" style="158" customWidth="1"/>
    <col min="2564" max="2564" width="59.7265625" style="158" customWidth="1"/>
    <col min="2565" max="2565" width="21.453125" style="158" customWidth="1"/>
    <col min="2566" max="2568" width="14" style="158" bestFit="1" customWidth="1"/>
    <col min="2569" max="2569" width="15" style="158" bestFit="1" customWidth="1"/>
    <col min="2570" max="2571" width="15" style="158" customWidth="1"/>
    <col min="2572" max="2816" width="9.1796875" style="158"/>
    <col min="2817" max="2817" width="10.54296875" style="158" customWidth="1"/>
    <col min="2818" max="2819" width="16.54296875" style="158" customWidth="1"/>
    <col min="2820" max="2820" width="59.7265625" style="158" customWidth="1"/>
    <col min="2821" max="2821" width="21.453125" style="158" customWidth="1"/>
    <col min="2822" max="2824" width="14" style="158" bestFit="1" customWidth="1"/>
    <col min="2825" max="2825" width="15" style="158" bestFit="1" customWidth="1"/>
    <col min="2826" max="2827" width="15" style="158" customWidth="1"/>
    <col min="2828" max="3072" width="9.1796875" style="158"/>
    <col min="3073" max="3073" width="10.54296875" style="158" customWidth="1"/>
    <col min="3074" max="3075" width="16.54296875" style="158" customWidth="1"/>
    <col min="3076" max="3076" width="59.7265625" style="158" customWidth="1"/>
    <col min="3077" max="3077" width="21.453125" style="158" customWidth="1"/>
    <col min="3078" max="3080" width="14" style="158" bestFit="1" customWidth="1"/>
    <col min="3081" max="3081" width="15" style="158" bestFit="1" customWidth="1"/>
    <col min="3082" max="3083" width="15" style="158" customWidth="1"/>
    <col min="3084" max="3328" width="9.1796875" style="158"/>
    <col min="3329" max="3329" width="10.54296875" style="158" customWidth="1"/>
    <col min="3330" max="3331" width="16.54296875" style="158" customWidth="1"/>
    <col min="3332" max="3332" width="59.7265625" style="158" customWidth="1"/>
    <col min="3333" max="3333" width="21.453125" style="158" customWidth="1"/>
    <col min="3334" max="3336" width="14" style="158" bestFit="1" customWidth="1"/>
    <col min="3337" max="3337" width="15" style="158" bestFit="1" customWidth="1"/>
    <col min="3338" max="3339" width="15" style="158" customWidth="1"/>
    <col min="3340" max="3584" width="9.1796875" style="158"/>
    <col min="3585" max="3585" width="10.54296875" style="158" customWidth="1"/>
    <col min="3586" max="3587" width="16.54296875" style="158" customWidth="1"/>
    <col min="3588" max="3588" width="59.7265625" style="158" customWidth="1"/>
    <col min="3589" max="3589" width="21.453125" style="158" customWidth="1"/>
    <col min="3590" max="3592" width="14" style="158" bestFit="1" customWidth="1"/>
    <col min="3593" max="3593" width="15" style="158" bestFit="1" customWidth="1"/>
    <col min="3594" max="3595" width="15" style="158" customWidth="1"/>
    <col min="3596" max="3840" width="9.1796875" style="158"/>
    <col min="3841" max="3841" width="10.54296875" style="158" customWidth="1"/>
    <col min="3842" max="3843" width="16.54296875" style="158" customWidth="1"/>
    <col min="3844" max="3844" width="59.7265625" style="158" customWidth="1"/>
    <col min="3845" max="3845" width="21.453125" style="158" customWidth="1"/>
    <col min="3846" max="3848" width="14" style="158" bestFit="1" customWidth="1"/>
    <col min="3849" max="3849" width="15" style="158" bestFit="1" customWidth="1"/>
    <col min="3850" max="3851" width="15" style="158" customWidth="1"/>
    <col min="3852" max="4096" width="9.1796875" style="158"/>
    <col min="4097" max="4097" width="10.54296875" style="158" customWidth="1"/>
    <col min="4098" max="4099" width="16.54296875" style="158" customWidth="1"/>
    <col min="4100" max="4100" width="59.7265625" style="158" customWidth="1"/>
    <col min="4101" max="4101" width="21.453125" style="158" customWidth="1"/>
    <col min="4102" max="4104" width="14" style="158" bestFit="1" customWidth="1"/>
    <col min="4105" max="4105" width="15" style="158" bestFit="1" customWidth="1"/>
    <col min="4106" max="4107" width="15" style="158" customWidth="1"/>
    <col min="4108" max="4352" width="9.1796875" style="158"/>
    <col min="4353" max="4353" width="10.54296875" style="158" customWidth="1"/>
    <col min="4354" max="4355" width="16.54296875" style="158" customWidth="1"/>
    <col min="4356" max="4356" width="59.7265625" style="158" customWidth="1"/>
    <col min="4357" max="4357" width="21.453125" style="158" customWidth="1"/>
    <col min="4358" max="4360" width="14" style="158" bestFit="1" customWidth="1"/>
    <col min="4361" max="4361" width="15" style="158" bestFit="1" customWidth="1"/>
    <col min="4362" max="4363" width="15" style="158" customWidth="1"/>
    <col min="4364" max="4608" width="9.1796875" style="158"/>
    <col min="4609" max="4609" width="10.54296875" style="158" customWidth="1"/>
    <col min="4610" max="4611" width="16.54296875" style="158" customWidth="1"/>
    <col min="4612" max="4612" width="59.7265625" style="158" customWidth="1"/>
    <col min="4613" max="4613" width="21.453125" style="158" customWidth="1"/>
    <col min="4614" max="4616" width="14" style="158" bestFit="1" customWidth="1"/>
    <col min="4617" max="4617" width="15" style="158" bestFit="1" customWidth="1"/>
    <col min="4618" max="4619" width="15" style="158" customWidth="1"/>
    <col min="4620" max="4864" width="9.1796875" style="158"/>
    <col min="4865" max="4865" width="10.54296875" style="158" customWidth="1"/>
    <col min="4866" max="4867" width="16.54296875" style="158" customWidth="1"/>
    <col min="4868" max="4868" width="59.7265625" style="158" customWidth="1"/>
    <col min="4869" max="4869" width="21.453125" style="158" customWidth="1"/>
    <col min="4870" max="4872" width="14" style="158" bestFit="1" customWidth="1"/>
    <col min="4873" max="4873" width="15" style="158" bestFit="1" customWidth="1"/>
    <col min="4874" max="4875" width="15" style="158" customWidth="1"/>
    <col min="4876" max="5120" width="9.1796875" style="158"/>
    <col min="5121" max="5121" width="10.54296875" style="158" customWidth="1"/>
    <col min="5122" max="5123" width="16.54296875" style="158" customWidth="1"/>
    <col min="5124" max="5124" width="59.7265625" style="158" customWidth="1"/>
    <col min="5125" max="5125" width="21.453125" style="158" customWidth="1"/>
    <col min="5126" max="5128" width="14" style="158" bestFit="1" customWidth="1"/>
    <col min="5129" max="5129" width="15" style="158" bestFit="1" customWidth="1"/>
    <col min="5130" max="5131" width="15" style="158" customWidth="1"/>
    <col min="5132" max="5376" width="9.1796875" style="158"/>
    <col min="5377" max="5377" width="10.54296875" style="158" customWidth="1"/>
    <col min="5378" max="5379" width="16.54296875" style="158" customWidth="1"/>
    <col min="5380" max="5380" width="59.7265625" style="158" customWidth="1"/>
    <col min="5381" max="5381" width="21.453125" style="158" customWidth="1"/>
    <col min="5382" max="5384" width="14" style="158" bestFit="1" customWidth="1"/>
    <col min="5385" max="5385" width="15" style="158" bestFit="1" customWidth="1"/>
    <col min="5386" max="5387" width="15" style="158" customWidth="1"/>
    <col min="5388" max="5632" width="9.1796875" style="158"/>
    <col min="5633" max="5633" width="10.54296875" style="158" customWidth="1"/>
    <col min="5634" max="5635" width="16.54296875" style="158" customWidth="1"/>
    <col min="5636" max="5636" width="59.7265625" style="158" customWidth="1"/>
    <col min="5637" max="5637" width="21.453125" style="158" customWidth="1"/>
    <col min="5638" max="5640" width="14" style="158" bestFit="1" customWidth="1"/>
    <col min="5641" max="5641" width="15" style="158" bestFit="1" customWidth="1"/>
    <col min="5642" max="5643" width="15" style="158" customWidth="1"/>
    <col min="5644" max="5888" width="9.1796875" style="158"/>
    <col min="5889" max="5889" width="10.54296875" style="158" customWidth="1"/>
    <col min="5890" max="5891" width="16.54296875" style="158" customWidth="1"/>
    <col min="5892" max="5892" width="59.7265625" style="158" customWidth="1"/>
    <col min="5893" max="5893" width="21.453125" style="158" customWidth="1"/>
    <col min="5894" max="5896" width="14" style="158" bestFit="1" customWidth="1"/>
    <col min="5897" max="5897" width="15" style="158" bestFit="1" customWidth="1"/>
    <col min="5898" max="5899" width="15" style="158" customWidth="1"/>
    <col min="5900" max="6144" width="9.1796875" style="158"/>
    <col min="6145" max="6145" width="10.54296875" style="158" customWidth="1"/>
    <col min="6146" max="6147" width="16.54296875" style="158" customWidth="1"/>
    <col min="6148" max="6148" width="59.7265625" style="158" customWidth="1"/>
    <col min="6149" max="6149" width="21.453125" style="158" customWidth="1"/>
    <col min="6150" max="6152" width="14" style="158" bestFit="1" customWidth="1"/>
    <col min="6153" max="6153" width="15" style="158" bestFit="1" customWidth="1"/>
    <col min="6154" max="6155" width="15" style="158" customWidth="1"/>
    <col min="6156" max="6400" width="9.1796875" style="158"/>
    <col min="6401" max="6401" width="10.54296875" style="158" customWidth="1"/>
    <col min="6402" max="6403" width="16.54296875" style="158" customWidth="1"/>
    <col min="6404" max="6404" width="59.7265625" style="158" customWidth="1"/>
    <col min="6405" max="6405" width="21.453125" style="158" customWidth="1"/>
    <col min="6406" max="6408" width="14" style="158" bestFit="1" customWidth="1"/>
    <col min="6409" max="6409" width="15" style="158" bestFit="1" customWidth="1"/>
    <col min="6410" max="6411" width="15" style="158" customWidth="1"/>
    <col min="6412" max="6656" width="9.1796875" style="158"/>
    <col min="6657" max="6657" width="10.54296875" style="158" customWidth="1"/>
    <col min="6658" max="6659" width="16.54296875" style="158" customWidth="1"/>
    <col min="6660" max="6660" width="59.7265625" style="158" customWidth="1"/>
    <col min="6661" max="6661" width="21.453125" style="158" customWidth="1"/>
    <col min="6662" max="6664" width="14" style="158" bestFit="1" customWidth="1"/>
    <col min="6665" max="6665" width="15" style="158" bestFit="1" customWidth="1"/>
    <col min="6666" max="6667" width="15" style="158" customWidth="1"/>
    <col min="6668" max="6912" width="9.1796875" style="158"/>
    <col min="6913" max="6913" width="10.54296875" style="158" customWidth="1"/>
    <col min="6914" max="6915" width="16.54296875" style="158" customWidth="1"/>
    <col min="6916" max="6916" width="59.7265625" style="158" customWidth="1"/>
    <col min="6917" max="6917" width="21.453125" style="158" customWidth="1"/>
    <col min="6918" max="6920" width="14" style="158" bestFit="1" customWidth="1"/>
    <col min="6921" max="6921" width="15" style="158" bestFit="1" customWidth="1"/>
    <col min="6922" max="6923" width="15" style="158" customWidth="1"/>
    <col min="6924" max="7168" width="9.1796875" style="158"/>
    <col min="7169" max="7169" width="10.54296875" style="158" customWidth="1"/>
    <col min="7170" max="7171" width="16.54296875" style="158" customWidth="1"/>
    <col min="7172" max="7172" width="59.7265625" style="158" customWidth="1"/>
    <col min="7173" max="7173" width="21.453125" style="158" customWidth="1"/>
    <col min="7174" max="7176" width="14" style="158" bestFit="1" customWidth="1"/>
    <col min="7177" max="7177" width="15" style="158" bestFit="1" customWidth="1"/>
    <col min="7178" max="7179" width="15" style="158" customWidth="1"/>
    <col min="7180" max="7424" width="9.1796875" style="158"/>
    <col min="7425" max="7425" width="10.54296875" style="158" customWidth="1"/>
    <col min="7426" max="7427" width="16.54296875" style="158" customWidth="1"/>
    <col min="7428" max="7428" width="59.7265625" style="158" customWidth="1"/>
    <col min="7429" max="7429" width="21.453125" style="158" customWidth="1"/>
    <col min="7430" max="7432" width="14" style="158" bestFit="1" customWidth="1"/>
    <col min="7433" max="7433" width="15" style="158" bestFit="1" customWidth="1"/>
    <col min="7434" max="7435" width="15" style="158" customWidth="1"/>
    <col min="7436" max="7680" width="9.1796875" style="158"/>
    <col min="7681" max="7681" width="10.54296875" style="158" customWidth="1"/>
    <col min="7682" max="7683" width="16.54296875" style="158" customWidth="1"/>
    <col min="7684" max="7684" width="59.7265625" style="158" customWidth="1"/>
    <col min="7685" max="7685" width="21.453125" style="158" customWidth="1"/>
    <col min="7686" max="7688" width="14" style="158" bestFit="1" customWidth="1"/>
    <col min="7689" max="7689" width="15" style="158" bestFit="1" customWidth="1"/>
    <col min="7690" max="7691" width="15" style="158" customWidth="1"/>
    <col min="7692" max="7936" width="9.1796875" style="158"/>
    <col min="7937" max="7937" width="10.54296875" style="158" customWidth="1"/>
    <col min="7938" max="7939" width="16.54296875" style="158" customWidth="1"/>
    <col min="7940" max="7940" width="59.7265625" style="158" customWidth="1"/>
    <col min="7941" max="7941" width="21.453125" style="158" customWidth="1"/>
    <col min="7942" max="7944" width="14" style="158" bestFit="1" customWidth="1"/>
    <col min="7945" max="7945" width="15" style="158" bestFit="1" customWidth="1"/>
    <col min="7946" max="7947" width="15" style="158" customWidth="1"/>
    <col min="7948" max="8192" width="9.1796875" style="158"/>
    <col min="8193" max="8193" width="10.54296875" style="158" customWidth="1"/>
    <col min="8194" max="8195" width="16.54296875" style="158" customWidth="1"/>
    <col min="8196" max="8196" width="59.7265625" style="158" customWidth="1"/>
    <col min="8197" max="8197" width="21.453125" style="158" customWidth="1"/>
    <col min="8198" max="8200" width="14" style="158" bestFit="1" customWidth="1"/>
    <col min="8201" max="8201" width="15" style="158" bestFit="1" customWidth="1"/>
    <col min="8202" max="8203" width="15" style="158" customWidth="1"/>
    <col min="8204" max="8448" width="9.1796875" style="158"/>
    <col min="8449" max="8449" width="10.54296875" style="158" customWidth="1"/>
    <col min="8450" max="8451" width="16.54296875" style="158" customWidth="1"/>
    <col min="8452" max="8452" width="59.7265625" style="158" customWidth="1"/>
    <col min="8453" max="8453" width="21.453125" style="158" customWidth="1"/>
    <col min="8454" max="8456" width="14" style="158" bestFit="1" customWidth="1"/>
    <col min="8457" max="8457" width="15" style="158" bestFit="1" customWidth="1"/>
    <col min="8458" max="8459" width="15" style="158" customWidth="1"/>
    <col min="8460" max="8704" width="9.1796875" style="158"/>
    <col min="8705" max="8705" width="10.54296875" style="158" customWidth="1"/>
    <col min="8706" max="8707" width="16.54296875" style="158" customWidth="1"/>
    <col min="8708" max="8708" width="59.7265625" style="158" customWidth="1"/>
    <col min="8709" max="8709" width="21.453125" style="158" customWidth="1"/>
    <col min="8710" max="8712" width="14" style="158" bestFit="1" customWidth="1"/>
    <col min="8713" max="8713" width="15" style="158" bestFit="1" customWidth="1"/>
    <col min="8714" max="8715" width="15" style="158" customWidth="1"/>
    <col min="8716" max="8960" width="9.1796875" style="158"/>
    <col min="8961" max="8961" width="10.54296875" style="158" customWidth="1"/>
    <col min="8962" max="8963" width="16.54296875" style="158" customWidth="1"/>
    <col min="8964" max="8964" width="59.7265625" style="158" customWidth="1"/>
    <col min="8965" max="8965" width="21.453125" style="158" customWidth="1"/>
    <col min="8966" max="8968" width="14" style="158" bestFit="1" customWidth="1"/>
    <col min="8969" max="8969" width="15" style="158" bestFit="1" customWidth="1"/>
    <col min="8970" max="8971" width="15" style="158" customWidth="1"/>
    <col min="8972" max="9216" width="9.1796875" style="158"/>
    <col min="9217" max="9217" width="10.54296875" style="158" customWidth="1"/>
    <col min="9218" max="9219" width="16.54296875" style="158" customWidth="1"/>
    <col min="9220" max="9220" width="59.7265625" style="158" customWidth="1"/>
    <col min="9221" max="9221" width="21.453125" style="158" customWidth="1"/>
    <col min="9222" max="9224" width="14" style="158" bestFit="1" customWidth="1"/>
    <col min="9225" max="9225" width="15" style="158" bestFit="1" customWidth="1"/>
    <col min="9226" max="9227" width="15" style="158" customWidth="1"/>
    <col min="9228" max="9472" width="9.1796875" style="158"/>
    <col min="9473" max="9473" width="10.54296875" style="158" customWidth="1"/>
    <col min="9474" max="9475" width="16.54296875" style="158" customWidth="1"/>
    <col min="9476" max="9476" width="59.7265625" style="158" customWidth="1"/>
    <col min="9477" max="9477" width="21.453125" style="158" customWidth="1"/>
    <col min="9478" max="9480" width="14" style="158" bestFit="1" customWidth="1"/>
    <col min="9481" max="9481" width="15" style="158" bestFit="1" customWidth="1"/>
    <col min="9482" max="9483" width="15" style="158" customWidth="1"/>
    <col min="9484" max="9728" width="9.1796875" style="158"/>
    <col min="9729" max="9729" width="10.54296875" style="158" customWidth="1"/>
    <col min="9730" max="9731" width="16.54296875" style="158" customWidth="1"/>
    <col min="9732" max="9732" width="59.7265625" style="158" customWidth="1"/>
    <col min="9733" max="9733" width="21.453125" style="158" customWidth="1"/>
    <col min="9734" max="9736" width="14" style="158" bestFit="1" customWidth="1"/>
    <col min="9737" max="9737" width="15" style="158" bestFit="1" customWidth="1"/>
    <col min="9738" max="9739" width="15" style="158" customWidth="1"/>
    <col min="9740" max="9984" width="9.1796875" style="158"/>
    <col min="9985" max="9985" width="10.54296875" style="158" customWidth="1"/>
    <col min="9986" max="9987" width="16.54296875" style="158" customWidth="1"/>
    <col min="9988" max="9988" width="59.7265625" style="158" customWidth="1"/>
    <col min="9989" max="9989" width="21.453125" style="158" customWidth="1"/>
    <col min="9990" max="9992" width="14" style="158" bestFit="1" customWidth="1"/>
    <col min="9993" max="9993" width="15" style="158" bestFit="1" customWidth="1"/>
    <col min="9994" max="9995" width="15" style="158" customWidth="1"/>
    <col min="9996" max="10240" width="9.1796875" style="158"/>
    <col min="10241" max="10241" width="10.54296875" style="158" customWidth="1"/>
    <col min="10242" max="10243" width="16.54296875" style="158" customWidth="1"/>
    <col min="10244" max="10244" width="59.7265625" style="158" customWidth="1"/>
    <col min="10245" max="10245" width="21.453125" style="158" customWidth="1"/>
    <col min="10246" max="10248" width="14" style="158" bestFit="1" customWidth="1"/>
    <col min="10249" max="10249" width="15" style="158" bestFit="1" customWidth="1"/>
    <col min="10250" max="10251" width="15" style="158" customWidth="1"/>
    <col min="10252" max="10496" width="9.1796875" style="158"/>
    <col min="10497" max="10497" width="10.54296875" style="158" customWidth="1"/>
    <col min="10498" max="10499" width="16.54296875" style="158" customWidth="1"/>
    <col min="10500" max="10500" width="59.7265625" style="158" customWidth="1"/>
    <col min="10501" max="10501" width="21.453125" style="158" customWidth="1"/>
    <col min="10502" max="10504" width="14" style="158" bestFit="1" customWidth="1"/>
    <col min="10505" max="10505" width="15" style="158" bestFit="1" customWidth="1"/>
    <col min="10506" max="10507" width="15" style="158" customWidth="1"/>
    <col min="10508" max="10752" width="9.1796875" style="158"/>
    <col min="10753" max="10753" width="10.54296875" style="158" customWidth="1"/>
    <col min="10754" max="10755" width="16.54296875" style="158" customWidth="1"/>
    <col min="10756" max="10756" width="59.7265625" style="158" customWidth="1"/>
    <col min="10757" max="10757" width="21.453125" style="158" customWidth="1"/>
    <col min="10758" max="10760" width="14" style="158" bestFit="1" customWidth="1"/>
    <col min="10761" max="10761" width="15" style="158" bestFit="1" customWidth="1"/>
    <col min="10762" max="10763" width="15" style="158" customWidth="1"/>
    <col min="10764" max="11008" width="9.1796875" style="158"/>
    <col min="11009" max="11009" width="10.54296875" style="158" customWidth="1"/>
    <col min="11010" max="11011" width="16.54296875" style="158" customWidth="1"/>
    <col min="11012" max="11012" width="59.7265625" style="158" customWidth="1"/>
    <col min="11013" max="11013" width="21.453125" style="158" customWidth="1"/>
    <col min="11014" max="11016" width="14" style="158" bestFit="1" customWidth="1"/>
    <col min="11017" max="11017" width="15" style="158" bestFit="1" customWidth="1"/>
    <col min="11018" max="11019" width="15" style="158" customWidth="1"/>
    <col min="11020" max="11264" width="9.1796875" style="158"/>
    <col min="11265" max="11265" width="10.54296875" style="158" customWidth="1"/>
    <col min="11266" max="11267" width="16.54296875" style="158" customWidth="1"/>
    <col min="11268" max="11268" width="59.7265625" style="158" customWidth="1"/>
    <col min="11269" max="11269" width="21.453125" style="158" customWidth="1"/>
    <col min="11270" max="11272" width="14" style="158" bestFit="1" customWidth="1"/>
    <col min="11273" max="11273" width="15" style="158" bestFit="1" customWidth="1"/>
    <col min="11274" max="11275" width="15" style="158" customWidth="1"/>
    <col min="11276" max="11520" width="9.1796875" style="158"/>
    <col min="11521" max="11521" width="10.54296875" style="158" customWidth="1"/>
    <col min="11522" max="11523" width="16.54296875" style="158" customWidth="1"/>
    <col min="11524" max="11524" width="59.7265625" style="158" customWidth="1"/>
    <col min="11525" max="11525" width="21.453125" style="158" customWidth="1"/>
    <col min="11526" max="11528" width="14" style="158" bestFit="1" customWidth="1"/>
    <col min="11529" max="11529" width="15" style="158" bestFit="1" customWidth="1"/>
    <col min="11530" max="11531" width="15" style="158" customWidth="1"/>
    <col min="11532" max="11776" width="9.1796875" style="158"/>
    <col min="11777" max="11777" width="10.54296875" style="158" customWidth="1"/>
    <col min="11778" max="11779" width="16.54296875" style="158" customWidth="1"/>
    <col min="11780" max="11780" width="59.7265625" style="158" customWidth="1"/>
    <col min="11781" max="11781" width="21.453125" style="158" customWidth="1"/>
    <col min="11782" max="11784" width="14" style="158" bestFit="1" customWidth="1"/>
    <col min="11785" max="11785" width="15" style="158" bestFit="1" customWidth="1"/>
    <col min="11786" max="11787" width="15" style="158" customWidth="1"/>
    <col min="11788" max="12032" width="9.1796875" style="158"/>
    <col min="12033" max="12033" width="10.54296875" style="158" customWidth="1"/>
    <col min="12034" max="12035" width="16.54296875" style="158" customWidth="1"/>
    <col min="12036" max="12036" width="59.7265625" style="158" customWidth="1"/>
    <col min="12037" max="12037" width="21.453125" style="158" customWidth="1"/>
    <col min="12038" max="12040" width="14" style="158" bestFit="1" customWidth="1"/>
    <col min="12041" max="12041" width="15" style="158" bestFit="1" customWidth="1"/>
    <col min="12042" max="12043" width="15" style="158" customWidth="1"/>
    <col min="12044" max="12288" width="9.1796875" style="158"/>
    <col min="12289" max="12289" width="10.54296875" style="158" customWidth="1"/>
    <col min="12290" max="12291" width="16.54296875" style="158" customWidth="1"/>
    <col min="12292" max="12292" width="59.7265625" style="158" customWidth="1"/>
    <col min="12293" max="12293" width="21.453125" style="158" customWidth="1"/>
    <col min="12294" max="12296" width="14" style="158" bestFit="1" customWidth="1"/>
    <col min="12297" max="12297" width="15" style="158" bestFit="1" customWidth="1"/>
    <col min="12298" max="12299" width="15" style="158" customWidth="1"/>
    <col min="12300" max="12544" width="9.1796875" style="158"/>
    <col min="12545" max="12545" width="10.54296875" style="158" customWidth="1"/>
    <col min="12546" max="12547" width="16.54296875" style="158" customWidth="1"/>
    <col min="12548" max="12548" width="59.7265625" style="158" customWidth="1"/>
    <col min="12549" max="12549" width="21.453125" style="158" customWidth="1"/>
    <col min="12550" max="12552" width="14" style="158" bestFit="1" customWidth="1"/>
    <col min="12553" max="12553" width="15" style="158" bestFit="1" customWidth="1"/>
    <col min="12554" max="12555" width="15" style="158" customWidth="1"/>
    <col min="12556" max="12800" width="9.1796875" style="158"/>
    <col min="12801" max="12801" width="10.54296875" style="158" customWidth="1"/>
    <col min="12802" max="12803" width="16.54296875" style="158" customWidth="1"/>
    <col min="12804" max="12804" width="59.7265625" style="158" customWidth="1"/>
    <col min="12805" max="12805" width="21.453125" style="158" customWidth="1"/>
    <col min="12806" max="12808" width="14" style="158" bestFit="1" customWidth="1"/>
    <col min="12809" max="12809" width="15" style="158" bestFit="1" customWidth="1"/>
    <col min="12810" max="12811" width="15" style="158" customWidth="1"/>
    <col min="12812" max="13056" width="9.1796875" style="158"/>
    <col min="13057" max="13057" width="10.54296875" style="158" customWidth="1"/>
    <col min="13058" max="13059" width="16.54296875" style="158" customWidth="1"/>
    <col min="13060" max="13060" width="59.7265625" style="158" customWidth="1"/>
    <col min="13061" max="13061" width="21.453125" style="158" customWidth="1"/>
    <col min="13062" max="13064" width="14" style="158" bestFit="1" customWidth="1"/>
    <col min="13065" max="13065" width="15" style="158" bestFit="1" customWidth="1"/>
    <col min="13066" max="13067" width="15" style="158" customWidth="1"/>
    <col min="13068" max="13312" width="9.1796875" style="158"/>
    <col min="13313" max="13313" width="10.54296875" style="158" customWidth="1"/>
    <col min="13314" max="13315" width="16.54296875" style="158" customWidth="1"/>
    <col min="13316" max="13316" width="59.7265625" style="158" customWidth="1"/>
    <col min="13317" max="13317" width="21.453125" style="158" customWidth="1"/>
    <col min="13318" max="13320" width="14" style="158" bestFit="1" customWidth="1"/>
    <col min="13321" max="13321" width="15" style="158" bestFit="1" customWidth="1"/>
    <col min="13322" max="13323" width="15" style="158" customWidth="1"/>
    <col min="13324" max="13568" width="9.1796875" style="158"/>
    <col min="13569" max="13569" width="10.54296875" style="158" customWidth="1"/>
    <col min="13570" max="13571" width="16.54296875" style="158" customWidth="1"/>
    <col min="13572" max="13572" width="59.7265625" style="158" customWidth="1"/>
    <col min="13573" max="13573" width="21.453125" style="158" customWidth="1"/>
    <col min="13574" max="13576" width="14" style="158" bestFit="1" customWidth="1"/>
    <col min="13577" max="13577" width="15" style="158" bestFit="1" customWidth="1"/>
    <col min="13578" max="13579" width="15" style="158" customWidth="1"/>
    <col min="13580" max="13824" width="9.1796875" style="158"/>
    <col min="13825" max="13825" width="10.54296875" style="158" customWidth="1"/>
    <col min="13826" max="13827" width="16.54296875" style="158" customWidth="1"/>
    <col min="13828" max="13828" width="59.7265625" style="158" customWidth="1"/>
    <col min="13829" max="13829" width="21.453125" style="158" customWidth="1"/>
    <col min="13830" max="13832" width="14" style="158" bestFit="1" customWidth="1"/>
    <col min="13833" max="13833" width="15" style="158" bestFit="1" customWidth="1"/>
    <col min="13834" max="13835" width="15" style="158" customWidth="1"/>
    <col min="13836" max="14080" width="9.1796875" style="158"/>
    <col min="14081" max="14081" width="10.54296875" style="158" customWidth="1"/>
    <col min="14082" max="14083" width="16.54296875" style="158" customWidth="1"/>
    <col min="14084" max="14084" width="59.7265625" style="158" customWidth="1"/>
    <col min="14085" max="14085" width="21.453125" style="158" customWidth="1"/>
    <col min="14086" max="14088" width="14" style="158" bestFit="1" customWidth="1"/>
    <col min="14089" max="14089" width="15" style="158" bestFit="1" customWidth="1"/>
    <col min="14090" max="14091" width="15" style="158" customWidth="1"/>
    <col min="14092" max="14336" width="9.1796875" style="158"/>
    <col min="14337" max="14337" width="10.54296875" style="158" customWidth="1"/>
    <col min="14338" max="14339" width="16.54296875" style="158" customWidth="1"/>
    <col min="14340" max="14340" width="59.7265625" style="158" customWidth="1"/>
    <col min="14341" max="14341" width="21.453125" style="158" customWidth="1"/>
    <col min="14342" max="14344" width="14" style="158" bestFit="1" customWidth="1"/>
    <col min="14345" max="14345" width="15" style="158" bestFit="1" customWidth="1"/>
    <col min="14346" max="14347" width="15" style="158" customWidth="1"/>
    <col min="14348" max="14592" width="9.1796875" style="158"/>
    <col min="14593" max="14593" width="10.54296875" style="158" customWidth="1"/>
    <col min="14594" max="14595" width="16.54296875" style="158" customWidth="1"/>
    <col min="14596" max="14596" width="59.7265625" style="158" customWidth="1"/>
    <col min="14597" max="14597" width="21.453125" style="158" customWidth="1"/>
    <col min="14598" max="14600" width="14" style="158" bestFit="1" customWidth="1"/>
    <col min="14601" max="14601" width="15" style="158" bestFit="1" customWidth="1"/>
    <col min="14602" max="14603" width="15" style="158" customWidth="1"/>
    <col min="14604" max="14848" width="9.1796875" style="158"/>
    <col min="14849" max="14849" width="10.54296875" style="158" customWidth="1"/>
    <col min="14850" max="14851" width="16.54296875" style="158" customWidth="1"/>
    <col min="14852" max="14852" width="59.7265625" style="158" customWidth="1"/>
    <col min="14853" max="14853" width="21.453125" style="158" customWidth="1"/>
    <col min="14854" max="14856" width="14" style="158" bestFit="1" customWidth="1"/>
    <col min="14857" max="14857" width="15" style="158" bestFit="1" customWidth="1"/>
    <col min="14858" max="14859" width="15" style="158" customWidth="1"/>
    <col min="14860" max="15104" width="9.1796875" style="158"/>
    <col min="15105" max="15105" width="10.54296875" style="158" customWidth="1"/>
    <col min="15106" max="15107" width="16.54296875" style="158" customWidth="1"/>
    <col min="15108" max="15108" width="59.7265625" style="158" customWidth="1"/>
    <col min="15109" max="15109" width="21.453125" style="158" customWidth="1"/>
    <col min="15110" max="15112" width="14" style="158" bestFit="1" customWidth="1"/>
    <col min="15113" max="15113" width="15" style="158" bestFit="1" customWidth="1"/>
    <col min="15114" max="15115" width="15" style="158" customWidth="1"/>
    <col min="15116" max="15360" width="9.1796875" style="158"/>
    <col min="15361" max="15361" width="10.54296875" style="158" customWidth="1"/>
    <col min="15362" max="15363" width="16.54296875" style="158" customWidth="1"/>
    <col min="15364" max="15364" width="59.7265625" style="158" customWidth="1"/>
    <col min="15365" max="15365" width="21.453125" style="158" customWidth="1"/>
    <col min="15366" max="15368" width="14" style="158" bestFit="1" customWidth="1"/>
    <col min="15369" max="15369" width="15" style="158" bestFit="1" customWidth="1"/>
    <col min="15370" max="15371" width="15" style="158" customWidth="1"/>
    <col min="15372" max="15616" width="9.1796875" style="158"/>
    <col min="15617" max="15617" width="10.54296875" style="158" customWidth="1"/>
    <col min="15618" max="15619" width="16.54296875" style="158" customWidth="1"/>
    <col min="15620" max="15620" width="59.7265625" style="158" customWidth="1"/>
    <col min="15621" max="15621" width="21.453125" style="158" customWidth="1"/>
    <col min="15622" max="15624" width="14" style="158" bestFit="1" customWidth="1"/>
    <col min="15625" max="15625" width="15" style="158" bestFit="1" customWidth="1"/>
    <col min="15626" max="15627" width="15" style="158" customWidth="1"/>
    <col min="15628" max="15872" width="9.1796875" style="158"/>
    <col min="15873" max="15873" width="10.54296875" style="158" customWidth="1"/>
    <col min="15874" max="15875" width="16.54296875" style="158" customWidth="1"/>
    <col min="15876" max="15876" width="59.7265625" style="158" customWidth="1"/>
    <col min="15877" max="15877" width="21.453125" style="158" customWidth="1"/>
    <col min="15878" max="15880" width="14" style="158" bestFit="1" customWidth="1"/>
    <col min="15881" max="15881" width="15" style="158" bestFit="1" customWidth="1"/>
    <col min="15882" max="15883" width="15" style="158" customWidth="1"/>
    <col min="15884" max="16128" width="9.1796875" style="158"/>
    <col min="16129" max="16129" width="10.54296875" style="158" customWidth="1"/>
    <col min="16130" max="16131" width="16.54296875" style="158" customWidth="1"/>
    <col min="16132" max="16132" width="59.7265625" style="158" customWidth="1"/>
    <col min="16133" max="16133" width="21.453125" style="158" customWidth="1"/>
    <col min="16134" max="16136" width="14" style="158" bestFit="1" customWidth="1"/>
    <col min="16137" max="16137" width="15" style="158" bestFit="1" customWidth="1"/>
    <col min="16138" max="16139" width="15" style="158" customWidth="1"/>
    <col min="16140" max="16384" width="9.1796875" style="158"/>
  </cols>
  <sheetData>
    <row r="1" spans="1:11" ht="15.5">
      <c r="A1" s="210" t="s">
        <v>54</v>
      </c>
      <c r="B1" s="210"/>
      <c r="C1" s="210"/>
      <c r="D1" s="210"/>
      <c r="E1" s="157"/>
      <c r="F1" s="157"/>
    </row>
    <row r="2" spans="1:11" ht="15.5">
      <c r="A2" s="211"/>
      <c r="B2" s="211"/>
      <c r="C2" s="211"/>
      <c r="D2" s="211"/>
      <c r="E2" s="160"/>
      <c r="F2" s="160"/>
    </row>
    <row r="3" spans="1:11" ht="25">
      <c r="A3" s="161" t="s">
        <v>55</v>
      </c>
      <c r="B3" s="161" t="s">
        <v>56</v>
      </c>
      <c r="C3" s="161" t="s">
        <v>57</v>
      </c>
      <c r="D3" s="161" t="s">
        <v>58</v>
      </c>
      <c r="E3" s="161" t="s">
        <v>59</v>
      </c>
      <c r="F3" s="161" t="s">
        <v>60</v>
      </c>
      <c r="G3" s="161" t="s">
        <v>61</v>
      </c>
      <c r="H3" s="161" t="s">
        <v>62</v>
      </c>
      <c r="I3" s="162" t="s">
        <v>63</v>
      </c>
      <c r="J3" s="161" t="s">
        <v>64</v>
      </c>
      <c r="K3" s="161" t="s">
        <v>65</v>
      </c>
    </row>
    <row r="4" spans="1:11" ht="337.5">
      <c r="A4" s="163" t="s">
        <v>200</v>
      </c>
      <c r="B4" s="164" t="s">
        <v>202</v>
      </c>
      <c r="C4" s="165" t="s">
        <v>203</v>
      </c>
      <c r="D4" s="165" t="s">
        <v>206</v>
      </c>
      <c r="E4" s="166" t="s">
        <v>66</v>
      </c>
      <c r="F4" s="166" t="s">
        <v>67</v>
      </c>
      <c r="G4" s="166" t="s">
        <v>68</v>
      </c>
      <c r="H4" s="166" t="s">
        <v>69</v>
      </c>
      <c r="I4" s="167">
        <v>44902</v>
      </c>
      <c r="J4" s="168" t="s">
        <v>70</v>
      </c>
      <c r="K4" s="168"/>
    </row>
    <row r="5" spans="1:11" ht="387.5">
      <c r="A5" s="163" t="s">
        <v>204</v>
      </c>
      <c r="B5" s="164" t="s">
        <v>202</v>
      </c>
      <c r="C5" s="165" t="s">
        <v>205</v>
      </c>
      <c r="D5" s="165" t="s">
        <v>207</v>
      </c>
      <c r="E5" s="166" t="s">
        <v>66</v>
      </c>
      <c r="F5" s="166" t="s">
        <v>67</v>
      </c>
      <c r="G5" s="166" t="s">
        <v>68</v>
      </c>
      <c r="H5" s="166" t="s">
        <v>69</v>
      </c>
      <c r="I5" s="167">
        <v>44902</v>
      </c>
      <c r="J5" s="168" t="s">
        <v>70</v>
      </c>
      <c r="K5" s="168"/>
    </row>
    <row r="6" spans="1:11" ht="387.5">
      <c r="A6" s="163" t="s">
        <v>211</v>
      </c>
      <c r="B6" s="164" t="s">
        <v>202</v>
      </c>
      <c r="C6" s="165" t="s">
        <v>212</v>
      </c>
      <c r="D6" s="165" t="s">
        <v>213</v>
      </c>
      <c r="E6" s="166" t="s">
        <v>66</v>
      </c>
      <c r="F6" s="166" t="s">
        <v>67</v>
      </c>
      <c r="G6" s="166" t="s">
        <v>71</v>
      </c>
      <c r="H6" s="166" t="s">
        <v>69</v>
      </c>
      <c r="I6" s="167">
        <v>44902</v>
      </c>
      <c r="J6" s="168" t="s">
        <v>70</v>
      </c>
      <c r="K6" s="168"/>
    </row>
    <row r="7" spans="1:11" ht="409.5">
      <c r="A7" s="165" t="s">
        <v>215</v>
      </c>
      <c r="B7" s="164" t="s">
        <v>202</v>
      </c>
      <c r="C7" s="165" t="s">
        <v>216</v>
      </c>
      <c r="D7" s="165" t="s">
        <v>217</v>
      </c>
      <c r="E7" s="166" t="s">
        <v>66</v>
      </c>
      <c r="F7" s="166" t="s">
        <v>67</v>
      </c>
      <c r="G7" s="166" t="s">
        <v>68</v>
      </c>
      <c r="H7" s="166" t="s">
        <v>69</v>
      </c>
      <c r="I7" s="167">
        <v>44902</v>
      </c>
      <c r="J7" s="169" t="s">
        <v>70</v>
      </c>
      <c r="K7" s="169"/>
    </row>
    <row r="8" spans="1:11" ht="409.5">
      <c r="A8" s="172" t="s">
        <v>219</v>
      </c>
      <c r="B8" s="173" t="s">
        <v>202</v>
      </c>
      <c r="C8" s="172" t="s">
        <v>220</v>
      </c>
      <c r="D8" s="172" t="s">
        <v>221</v>
      </c>
      <c r="E8" s="168" t="s">
        <v>66</v>
      </c>
      <c r="F8" s="168" t="s">
        <v>67</v>
      </c>
      <c r="G8" s="168" t="s">
        <v>68</v>
      </c>
      <c r="H8" s="168" t="s">
        <v>69</v>
      </c>
      <c r="I8" s="167">
        <v>44902</v>
      </c>
      <c r="J8" s="168" t="s">
        <v>70</v>
      </c>
      <c r="K8" s="168"/>
    </row>
    <row r="9" spans="1:11" ht="409.5">
      <c r="A9" s="172" t="s">
        <v>224</v>
      </c>
      <c r="B9" s="173" t="s">
        <v>202</v>
      </c>
      <c r="C9" s="172" t="s">
        <v>227</v>
      </c>
      <c r="D9" s="172" t="s">
        <v>228</v>
      </c>
      <c r="E9" s="168" t="s">
        <v>66</v>
      </c>
      <c r="F9" s="168" t="s">
        <v>67</v>
      </c>
      <c r="G9" s="168" t="s">
        <v>68</v>
      </c>
      <c r="H9" s="168" t="s">
        <v>69</v>
      </c>
      <c r="I9" s="167">
        <v>44902</v>
      </c>
      <c r="J9" s="168" t="s">
        <v>70</v>
      </c>
      <c r="K9" s="168"/>
    </row>
    <row r="10" spans="1:11" ht="409.5">
      <c r="A10" s="172" t="s">
        <v>232</v>
      </c>
      <c r="B10" s="173" t="s">
        <v>233</v>
      </c>
      <c r="C10" s="172" t="s">
        <v>234</v>
      </c>
      <c r="D10" s="172" t="s">
        <v>236</v>
      </c>
      <c r="E10" s="168" t="s">
        <v>66</v>
      </c>
      <c r="F10" s="168" t="s">
        <v>67</v>
      </c>
      <c r="G10" s="168" t="s">
        <v>68</v>
      </c>
      <c r="H10" s="168" t="s">
        <v>69</v>
      </c>
      <c r="I10" s="170">
        <v>44903</v>
      </c>
      <c r="J10" s="168" t="s">
        <v>70</v>
      </c>
      <c r="K10" s="168"/>
    </row>
    <row r="11" spans="1:11" ht="409.5">
      <c r="A11" s="172" t="s">
        <v>238</v>
      </c>
      <c r="B11" s="173" t="s">
        <v>233</v>
      </c>
      <c r="C11" s="172" t="s">
        <v>239</v>
      </c>
      <c r="D11" s="172" t="s">
        <v>240</v>
      </c>
      <c r="E11" s="168" t="s">
        <v>66</v>
      </c>
      <c r="F11" s="168" t="s">
        <v>67</v>
      </c>
      <c r="G11" s="168" t="s">
        <v>68</v>
      </c>
      <c r="H11" s="168" t="s">
        <v>69</v>
      </c>
      <c r="I11" s="170">
        <v>44903</v>
      </c>
      <c r="J11" s="168" t="s">
        <v>70</v>
      </c>
      <c r="K11" s="168"/>
    </row>
    <row r="12" spans="1:11" ht="409.5">
      <c r="A12" s="172" t="s">
        <v>242</v>
      </c>
      <c r="B12" s="173" t="s">
        <v>233</v>
      </c>
      <c r="C12" s="172" t="s">
        <v>243</v>
      </c>
      <c r="D12" s="172" t="s">
        <v>244</v>
      </c>
      <c r="E12" s="168" t="s">
        <v>66</v>
      </c>
      <c r="F12" s="168" t="s">
        <v>67</v>
      </c>
      <c r="G12" s="168" t="s">
        <v>68</v>
      </c>
      <c r="H12" s="168" t="s">
        <v>69</v>
      </c>
      <c r="I12" s="170">
        <v>44903</v>
      </c>
      <c r="J12" s="168" t="s">
        <v>70</v>
      </c>
      <c r="K12" s="168"/>
    </row>
    <row r="13" spans="1:11" ht="409.5">
      <c r="A13" s="172" t="s">
        <v>246</v>
      </c>
      <c r="B13" s="173" t="s">
        <v>233</v>
      </c>
      <c r="C13" s="172" t="s">
        <v>247</v>
      </c>
      <c r="D13" s="172" t="s">
        <v>248</v>
      </c>
      <c r="E13" s="168" t="s">
        <v>66</v>
      </c>
      <c r="F13" s="168" t="s">
        <v>67</v>
      </c>
      <c r="G13" s="168" t="s">
        <v>68</v>
      </c>
      <c r="H13" s="168" t="s">
        <v>69</v>
      </c>
      <c r="I13" s="170">
        <v>44903</v>
      </c>
      <c r="J13" s="168" t="s">
        <v>70</v>
      </c>
      <c r="K13" s="168"/>
    </row>
    <row r="14" spans="1:11" ht="409.5">
      <c r="A14" s="172" t="s">
        <v>250</v>
      </c>
      <c r="B14" s="173" t="s">
        <v>233</v>
      </c>
      <c r="C14" s="172" t="s">
        <v>251</v>
      </c>
      <c r="D14" s="172" t="s">
        <v>252</v>
      </c>
      <c r="E14" s="168" t="s">
        <v>66</v>
      </c>
      <c r="F14" s="168" t="s">
        <v>67</v>
      </c>
      <c r="G14" s="168" t="s">
        <v>68</v>
      </c>
      <c r="H14" s="168" t="s">
        <v>69</v>
      </c>
      <c r="I14" s="170">
        <v>44903</v>
      </c>
      <c r="J14" s="168" t="s">
        <v>70</v>
      </c>
      <c r="K14" s="168"/>
    </row>
    <row r="15" spans="1:11" ht="409.5">
      <c r="A15" s="172" t="s">
        <v>256</v>
      </c>
      <c r="B15" s="173" t="s">
        <v>233</v>
      </c>
      <c r="C15" s="172" t="s">
        <v>227</v>
      </c>
      <c r="D15" s="172" t="s">
        <v>257</v>
      </c>
      <c r="E15" s="168" t="s">
        <v>66</v>
      </c>
      <c r="F15" s="168" t="s">
        <v>67</v>
      </c>
      <c r="G15" s="168" t="s">
        <v>68</v>
      </c>
      <c r="H15" s="168" t="s">
        <v>69</v>
      </c>
      <c r="I15" s="170">
        <v>44903</v>
      </c>
      <c r="J15" s="168" t="s">
        <v>70</v>
      </c>
      <c r="K15" s="168"/>
    </row>
    <row r="16" spans="1:11" ht="409.5">
      <c r="A16" s="172" t="s">
        <v>259</v>
      </c>
      <c r="B16" s="173" t="s">
        <v>260</v>
      </c>
      <c r="C16" s="172" t="s">
        <v>262</v>
      </c>
      <c r="D16" s="172" t="s">
        <v>267</v>
      </c>
      <c r="E16" s="168" t="s">
        <v>66</v>
      </c>
      <c r="F16" s="168" t="s">
        <v>67</v>
      </c>
      <c r="G16" s="168" t="s">
        <v>68</v>
      </c>
      <c r="H16" s="168" t="s">
        <v>69</v>
      </c>
      <c r="I16" s="170">
        <v>44903</v>
      </c>
      <c r="J16" s="168" t="s">
        <v>70</v>
      </c>
      <c r="K16" s="168"/>
    </row>
    <row r="17" spans="1:11" ht="409" customHeight="1">
      <c r="A17" s="172" t="s">
        <v>265</v>
      </c>
      <c r="B17" s="173" t="s">
        <v>260</v>
      </c>
      <c r="C17" s="172" t="s">
        <v>266</v>
      </c>
      <c r="D17" s="172" t="s">
        <v>268</v>
      </c>
      <c r="E17" s="168" t="s">
        <v>66</v>
      </c>
      <c r="F17" s="168" t="s">
        <v>67</v>
      </c>
      <c r="G17" s="168" t="s">
        <v>68</v>
      </c>
      <c r="H17" s="168" t="s">
        <v>69</v>
      </c>
      <c r="I17" s="170">
        <v>44903</v>
      </c>
      <c r="J17" s="168" t="s">
        <v>70</v>
      </c>
      <c r="K17" s="168"/>
    </row>
    <row r="18" spans="1:11" ht="409" customHeight="1">
      <c r="A18" s="172" t="s">
        <v>269</v>
      </c>
      <c r="B18" s="173" t="s">
        <v>260</v>
      </c>
      <c r="C18" s="172" t="s">
        <v>270</v>
      </c>
      <c r="D18" s="172" t="s">
        <v>272</v>
      </c>
      <c r="E18" s="168" t="s">
        <v>66</v>
      </c>
      <c r="F18" s="168" t="s">
        <v>67</v>
      </c>
      <c r="G18" s="168" t="s">
        <v>68</v>
      </c>
      <c r="H18" s="168" t="s">
        <v>69</v>
      </c>
      <c r="I18" s="170">
        <v>44903</v>
      </c>
      <c r="J18" s="168" t="s">
        <v>70</v>
      </c>
      <c r="K18" s="168"/>
    </row>
    <row r="19" spans="1:11" ht="409" customHeight="1">
      <c r="A19" s="172" t="s">
        <v>273</v>
      </c>
      <c r="B19" s="173" t="s">
        <v>260</v>
      </c>
      <c r="C19" s="172" t="s">
        <v>274</v>
      </c>
      <c r="D19" s="172" t="s">
        <v>275</v>
      </c>
      <c r="E19" s="168" t="s">
        <v>66</v>
      </c>
      <c r="F19" s="168" t="s">
        <v>67</v>
      </c>
      <c r="G19" s="168" t="s">
        <v>68</v>
      </c>
      <c r="H19" s="168" t="s">
        <v>69</v>
      </c>
      <c r="I19" s="170">
        <v>44903</v>
      </c>
      <c r="J19" s="168" t="s">
        <v>70</v>
      </c>
      <c r="K19" s="168"/>
    </row>
    <row r="20" spans="1:11" ht="409" customHeight="1">
      <c r="A20" s="172" t="s">
        <v>287</v>
      </c>
      <c r="B20" s="173" t="s">
        <v>316</v>
      </c>
      <c r="C20" s="172" t="s">
        <v>317</v>
      </c>
      <c r="D20" s="172" t="s">
        <v>318</v>
      </c>
      <c r="E20" s="168" t="s">
        <v>66</v>
      </c>
      <c r="F20" s="168" t="s">
        <v>67</v>
      </c>
      <c r="G20" s="168" t="s">
        <v>68</v>
      </c>
      <c r="H20" s="168" t="s">
        <v>69</v>
      </c>
      <c r="I20" s="170">
        <v>44903</v>
      </c>
      <c r="J20" s="168" t="s">
        <v>70</v>
      </c>
      <c r="K20" s="168"/>
    </row>
    <row r="21" spans="1:11" ht="409.5">
      <c r="A21" s="172" t="s">
        <v>295</v>
      </c>
      <c r="B21" s="173" t="s">
        <v>288</v>
      </c>
      <c r="C21" s="172" t="s">
        <v>274</v>
      </c>
      <c r="D21" s="172" t="s">
        <v>291</v>
      </c>
      <c r="E21" s="168" t="s">
        <v>66</v>
      </c>
      <c r="F21" s="168" t="s">
        <v>67</v>
      </c>
      <c r="G21" s="168" t="s">
        <v>68</v>
      </c>
      <c r="H21" s="168" t="s">
        <v>69</v>
      </c>
      <c r="I21" s="170">
        <v>44905</v>
      </c>
      <c r="J21" s="168" t="s">
        <v>70</v>
      </c>
      <c r="K21" s="168"/>
    </row>
    <row r="22" spans="1:11" ht="375">
      <c r="A22" s="172" t="s">
        <v>305</v>
      </c>
      <c r="B22" s="173" t="s">
        <v>288</v>
      </c>
      <c r="C22" s="172" t="s">
        <v>296</v>
      </c>
      <c r="D22" s="172" t="s">
        <v>300</v>
      </c>
      <c r="E22" s="168" t="s">
        <v>66</v>
      </c>
      <c r="F22" s="168" t="s">
        <v>67</v>
      </c>
      <c r="G22" s="168" t="s">
        <v>68</v>
      </c>
      <c r="H22" s="168" t="s">
        <v>69</v>
      </c>
      <c r="I22" s="170">
        <v>44905</v>
      </c>
      <c r="J22" s="168" t="s">
        <v>70</v>
      </c>
      <c r="K22" s="168"/>
    </row>
    <row r="23" spans="1:11" ht="400">
      <c r="A23" s="172" t="s">
        <v>310</v>
      </c>
      <c r="B23" s="173" t="s">
        <v>306</v>
      </c>
      <c r="C23" s="172" t="s">
        <v>307</v>
      </c>
      <c r="D23" s="172" t="s">
        <v>308</v>
      </c>
      <c r="E23" s="168" t="s">
        <v>66</v>
      </c>
      <c r="F23" s="168" t="s">
        <v>67</v>
      </c>
      <c r="G23" s="168" t="s">
        <v>68</v>
      </c>
      <c r="H23" s="168" t="s">
        <v>69</v>
      </c>
      <c r="I23" s="170">
        <v>44905</v>
      </c>
      <c r="J23" s="168" t="s">
        <v>70</v>
      </c>
      <c r="K23" s="168"/>
    </row>
    <row r="24" spans="1:11" ht="325">
      <c r="A24" s="172" t="s">
        <v>315</v>
      </c>
      <c r="B24" s="173" t="s">
        <v>311</v>
      </c>
      <c r="C24" s="172" t="s">
        <v>312</v>
      </c>
      <c r="D24" s="172" t="s">
        <v>313</v>
      </c>
      <c r="E24" s="168" t="s">
        <v>66</v>
      </c>
      <c r="F24" s="168" t="s">
        <v>67</v>
      </c>
      <c r="G24" s="168" t="s">
        <v>68</v>
      </c>
      <c r="H24" s="168" t="s">
        <v>69</v>
      </c>
      <c r="I24" s="170">
        <v>44905</v>
      </c>
      <c r="J24" s="168" t="s">
        <v>70</v>
      </c>
      <c r="K24" s="168"/>
    </row>
  </sheetData>
  <mergeCells count="1">
    <mergeCell ref="A1:D2"/>
  </mergeCells>
  <dataValidations count="5">
    <dataValidation type="list" allowBlank="1" showInputMessage="1" showErrorMessage="1" sqref="H65529:H65544 JD65529:JD65544 SZ65529:SZ65544 ACV65529:ACV65544 AMR65529:AMR65544 AWN65529:AWN65544 BGJ65529:BGJ65544 BQF65529:BQF65544 CAB65529:CAB65544 CJX65529:CJX65544 CTT65529:CTT65544 DDP65529:DDP65544 DNL65529:DNL65544 DXH65529:DXH65544 EHD65529:EHD65544 EQZ65529:EQZ65544 FAV65529:FAV65544 FKR65529:FKR65544 FUN65529:FUN65544 GEJ65529:GEJ65544 GOF65529:GOF65544 GYB65529:GYB65544 HHX65529:HHX65544 HRT65529:HRT65544 IBP65529:IBP65544 ILL65529:ILL65544 IVH65529:IVH65544 JFD65529:JFD65544 JOZ65529:JOZ65544 JYV65529:JYV65544 KIR65529:KIR65544 KSN65529:KSN65544 LCJ65529:LCJ65544 LMF65529:LMF65544 LWB65529:LWB65544 MFX65529:MFX65544 MPT65529:MPT65544 MZP65529:MZP65544 NJL65529:NJL65544 NTH65529:NTH65544 ODD65529:ODD65544 OMZ65529:OMZ65544 OWV65529:OWV65544 PGR65529:PGR65544 PQN65529:PQN65544 QAJ65529:QAJ65544 QKF65529:QKF65544 QUB65529:QUB65544 RDX65529:RDX65544 RNT65529:RNT65544 RXP65529:RXP65544 SHL65529:SHL65544 SRH65529:SRH65544 TBD65529:TBD65544 TKZ65529:TKZ65544 TUV65529:TUV65544 UER65529:UER65544 UON65529:UON65544 UYJ65529:UYJ65544 VIF65529:VIF65544 VSB65529:VSB65544 WBX65529:WBX65544 WLT65529:WLT65544 WVP65529:WVP65544 H131065:H131080 JD131065:JD131080 SZ131065:SZ131080 ACV131065:ACV131080 AMR131065:AMR131080 AWN131065:AWN131080 BGJ131065:BGJ131080 BQF131065:BQF131080 CAB131065:CAB131080 CJX131065:CJX131080 CTT131065:CTT131080 DDP131065:DDP131080 DNL131065:DNL131080 DXH131065:DXH131080 EHD131065:EHD131080 EQZ131065:EQZ131080 FAV131065:FAV131080 FKR131065:FKR131080 FUN131065:FUN131080 GEJ131065:GEJ131080 GOF131065:GOF131080 GYB131065:GYB131080 HHX131065:HHX131080 HRT131065:HRT131080 IBP131065:IBP131080 ILL131065:ILL131080 IVH131065:IVH131080 JFD131065:JFD131080 JOZ131065:JOZ131080 JYV131065:JYV131080 KIR131065:KIR131080 KSN131065:KSN131080 LCJ131065:LCJ131080 LMF131065:LMF131080 LWB131065:LWB131080 MFX131065:MFX131080 MPT131065:MPT131080 MZP131065:MZP131080 NJL131065:NJL131080 NTH131065:NTH131080 ODD131065:ODD131080 OMZ131065:OMZ131080 OWV131065:OWV131080 PGR131065:PGR131080 PQN131065:PQN131080 QAJ131065:QAJ131080 QKF131065:QKF131080 QUB131065:QUB131080 RDX131065:RDX131080 RNT131065:RNT131080 RXP131065:RXP131080 SHL131065:SHL131080 SRH131065:SRH131080 TBD131065:TBD131080 TKZ131065:TKZ131080 TUV131065:TUV131080 UER131065:UER131080 UON131065:UON131080 UYJ131065:UYJ131080 VIF131065:VIF131080 VSB131065:VSB131080 WBX131065:WBX131080 WLT131065:WLT131080 WVP131065:WVP131080 H196601:H196616 JD196601:JD196616 SZ196601:SZ196616 ACV196601:ACV196616 AMR196601:AMR196616 AWN196601:AWN196616 BGJ196601:BGJ196616 BQF196601:BQF196616 CAB196601:CAB196616 CJX196601:CJX196616 CTT196601:CTT196616 DDP196601:DDP196616 DNL196601:DNL196616 DXH196601:DXH196616 EHD196601:EHD196616 EQZ196601:EQZ196616 FAV196601:FAV196616 FKR196601:FKR196616 FUN196601:FUN196616 GEJ196601:GEJ196616 GOF196601:GOF196616 GYB196601:GYB196616 HHX196601:HHX196616 HRT196601:HRT196616 IBP196601:IBP196616 ILL196601:ILL196616 IVH196601:IVH196616 JFD196601:JFD196616 JOZ196601:JOZ196616 JYV196601:JYV196616 KIR196601:KIR196616 KSN196601:KSN196616 LCJ196601:LCJ196616 LMF196601:LMF196616 LWB196601:LWB196616 MFX196601:MFX196616 MPT196601:MPT196616 MZP196601:MZP196616 NJL196601:NJL196616 NTH196601:NTH196616 ODD196601:ODD196616 OMZ196601:OMZ196616 OWV196601:OWV196616 PGR196601:PGR196616 PQN196601:PQN196616 QAJ196601:QAJ196616 QKF196601:QKF196616 QUB196601:QUB196616 RDX196601:RDX196616 RNT196601:RNT196616 RXP196601:RXP196616 SHL196601:SHL196616 SRH196601:SRH196616 TBD196601:TBD196616 TKZ196601:TKZ196616 TUV196601:TUV196616 UER196601:UER196616 UON196601:UON196616 UYJ196601:UYJ196616 VIF196601:VIF196616 VSB196601:VSB196616 WBX196601:WBX196616 WLT196601:WLT196616 WVP196601:WVP196616 H262137:H262152 JD262137:JD262152 SZ262137:SZ262152 ACV262137:ACV262152 AMR262137:AMR262152 AWN262137:AWN262152 BGJ262137:BGJ262152 BQF262137:BQF262152 CAB262137:CAB262152 CJX262137:CJX262152 CTT262137:CTT262152 DDP262137:DDP262152 DNL262137:DNL262152 DXH262137:DXH262152 EHD262137:EHD262152 EQZ262137:EQZ262152 FAV262137:FAV262152 FKR262137:FKR262152 FUN262137:FUN262152 GEJ262137:GEJ262152 GOF262137:GOF262152 GYB262137:GYB262152 HHX262137:HHX262152 HRT262137:HRT262152 IBP262137:IBP262152 ILL262137:ILL262152 IVH262137:IVH262152 JFD262137:JFD262152 JOZ262137:JOZ262152 JYV262137:JYV262152 KIR262137:KIR262152 KSN262137:KSN262152 LCJ262137:LCJ262152 LMF262137:LMF262152 LWB262137:LWB262152 MFX262137:MFX262152 MPT262137:MPT262152 MZP262137:MZP262152 NJL262137:NJL262152 NTH262137:NTH262152 ODD262137:ODD262152 OMZ262137:OMZ262152 OWV262137:OWV262152 PGR262137:PGR262152 PQN262137:PQN262152 QAJ262137:QAJ262152 QKF262137:QKF262152 QUB262137:QUB262152 RDX262137:RDX262152 RNT262137:RNT262152 RXP262137:RXP262152 SHL262137:SHL262152 SRH262137:SRH262152 TBD262137:TBD262152 TKZ262137:TKZ262152 TUV262137:TUV262152 UER262137:UER262152 UON262137:UON262152 UYJ262137:UYJ262152 VIF262137:VIF262152 VSB262137:VSB262152 WBX262137:WBX262152 WLT262137:WLT262152 WVP262137:WVP262152 H327673:H327688 JD327673:JD327688 SZ327673:SZ327688 ACV327673:ACV327688 AMR327673:AMR327688 AWN327673:AWN327688 BGJ327673:BGJ327688 BQF327673:BQF327688 CAB327673:CAB327688 CJX327673:CJX327688 CTT327673:CTT327688 DDP327673:DDP327688 DNL327673:DNL327688 DXH327673:DXH327688 EHD327673:EHD327688 EQZ327673:EQZ327688 FAV327673:FAV327688 FKR327673:FKR327688 FUN327673:FUN327688 GEJ327673:GEJ327688 GOF327673:GOF327688 GYB327673:GYB327688 HHX327673:HHX327688 HRT327673:HRT327688 IBP327673:IBP327688 ILL327673:ILL327688 IVH327673:IVH327688 JFD327673:JFD327688 JOZ327673:JOZ327688 JYV327673:JYV327688 KIR327673:KIR327688 KSN327673:KSN327688 LCJ327673:LCJ327688 LMF327673:LMF327688 LWB327673:LWB327688 MFX327673:MFX327688 MPT327673:MPT327688 MZP327673:MZP327688 NJL327673:NJL327688 NTH327673:NTH327688 ODD327673:ODD327688 OMZ327673:OMZ327688 OWV327673:OWV327688 PGR327673:PGR327688 PQN327673:PQN327688 QAJ327673:QAJ327688 QKF327673:QKF327688 QUB327673:QUB327688 RDX327673:RDX327688 RNT327673:RNT327688 RXP327673:RXP327688 SHL327673:SHL327688 SRH327673:SRH327688 TBD327673:TBD327688 TKZ327673:TKZ327688 TUV327673:TUV327688 UER327673:UER327688 UON327673:UON327688 UYJ327673:UYJ327688 VIF327673:VIF327688 VSB327673:VSB327688 WBX327673:WBX327688 WLT327673:WLT327688 WVP327673:WVP327688 H393209:H393224 JD393209:JD393224 SZ393209:SZ393224 ACV393209:ACV393224 AMR393209:AMR393224 AWN393209:AWN393224 BGJ393209:BGJ393224 BQF393209:BQF393224 CAB393209:CAB393224 CJX393209:CJX393224 CTT393209:CTT393224 DDP393209:DDP393224 DNL393209:DNL393224 DXH393209:DXH393224 EHD393209:EHD393224 EQZ393209:EQZ393224 FAV393209:FAV393224 FKR393209:FKR393224 FUN393209:FUN393224 GEJ393209:GEJ393224 GOF393209:GOF393224 GYB393209:GYB393224 HHX393209:HHX393224 HRT393209:HRT393224 IBP393209:IBP393224 ILL393209:ILL393224 IVH393209:IVH393224 JFD393209:JFD393224 JOZ393209:JOZ393224 JYV393209:JYV393224 KIR393209:KIR393224 KSN393209:KSN393224 LCJ393209:LCJ393224 LMF393209:LMF393224 LWB393209:LWB393224 MFX393209:MFX393224 MPT393209:MPT393224 MZP393209:MZP393224 NJL393209:NJL393224 NTH393209:NTH393224 ODD393209:ODD393224 OMZ393209:OMZ393224 OWV393209:OWV393224 PGR393209:PGR393224 PQN393209:PQN393224 QAJ393209:QAJ393224 QKF393209:QKF393224 QUB393209:QUB393224 RDX393209:RDX393224 RNT393209:RNT393224 RXP393209:RXP393224 SHL393209:SHL393224 SRH393209:SRH393224 TBD393209:TBD393224 TKZ393209:TKZ393224 TUV393209:TUV393224 UER393209:UER393224 UON393209:UON393224 UYJ393209:UYJ393224 VIF393209:VIF393224 VSB393209:VSB393224 WBX393209:WBX393224 WLT393209:WLT393224 WVP393209:WVP393224 H458745:H458760 JD458745:JD458760 SZ458745:SZ458760 ACV458745:ACV458760 AMR458745:AMR458760 AWN458745:AWN458760 BGJ458745:BGJ458760 BQF458745:BQF458760 CAB458745:CAB458760 CJX458745:CJX458760 CTT458745:CTT458760 DDP458745:DDP458760 DNL458745:DNL458760 DXH458745:DXH458760 EHD458745:EHD458760 EQZ458745:EQZ458760 FAV458745:FAV458760 FKR458745:FKR458760 FUN458745:FUN458760 GEJ458745:GEJ458760 GOF458745:GOF458760 GYB458745:GYB458760 HHX458745:HHX458760 HRT458745:HRT458760 IBP458745:IBP458760 ILL458745:ILL458760 IVH458745:IVH458760 JFD458745:JFD458760 JOZ458745:JOZ458760 JYV458745:JYV458760 KIR458745:KIR458760 KSN458745:KSN458760 LCJ458745:LCJ458760 LMF458745:LMF458760 LWB458745:LWB458760 MFX458745:MFX458760 MPT458745:MPT458760 MZP458745:MZP458760 NJL458745:NJL458760 NTH458745:NTH458760 ODD458745:ODD458760 OMZ458745:OMZ458760 OWV458745:OWV458760 PGR458745:PGR458760 PQN458745:PQN458760 QAJ458745:QAJ458760 QKF458745:QKF458760 QUB458745:QUB458760 RDX458745:RDX458760 RNT458745:RNT458760 RXP458745:RXP458760 SHL458745:SHL458760 SRH458745:SRH458760 TBD458745:TBD458760 TKZ458745:TKZ458760 TUV458745:TUV458760 UER458745:UER458760 UON458745:UON458760 UYJ458745:UYJ458760 VIF458745:VIF458760 VSB458745:VSB458760 WBX458745:WBX458760 WLT458745:WLT458760 WVP458745:WVP458760 H524281:H524296 JD524281:JD524296 SZ524281:SZ524296 ACV524281:ACV524296 AMR524281:AMR524296 AWN524281:AWN524296 BGJ524281:BGJ524296 BQF524281:BQF524296 CAB524281:CAB524296 CJX524281:CJX524296 CTT524281:CTT524296 DDP524281:DDP524296 DNL524281:DNL524296 DXH524281:DXH524296 EHD524281:EHD524296 EQZ524281:EQZ524296 FAV524281:FAV524296 FKR524281:FKR524296 FUN524281:FUN524296 GEJ524281:GEJ524296 GOF524281:GOF524296 GYB524281:GYB524296 HHX524281:HHX524296 HRT524281:HRT524296 IBP524281:IBP524296 ILL524281:ILL524296 IVH524281:IVH524296 JFD524281:JFD524296 JOZ524281:JOZ524296 JYV524281:JYV524296 KIR524281:KIR524296 KSN524281:KSN524296 LCJ524281:LCJ524296 LMF524281:LMF524296 LWB524281:LWB524296 MFX524281:MFX524296 MPT524281:MPT524296 MZP524281:MZP524296 NJL524281:NJL524296 NTH524281:NTH524296 ODD524281:ODD524296 OMZ524281:OMZ524296 OWV524281:OWV524296 PGR524281:PGR524296 PQN524281:PQN524296 QAJ524281:QAJ524296 QKF524281:QKF524296 QUB524281:QUB524296 RDX524281:RDX524296 RNT524281:RNT524296 RXP524281:RXP524296 SHL524281:SHL524296 SRH524281:SRH524296 TBD524281:TBD524296 TKZ524281:TKZ524296 TUV524281:TUV524296 UER524281:UER524296 UON524281:UON524296 UYJ524281:UYJ524296 VIF524281:VIF524296 VSB524281:VSB524296 WBX524281:WBX524296 WLT524281:WLT524296 WVP524281:WVP524296 H589817:H589832 JD589817:JD589832 SZ589817:SZ589832 ACV589817:ACV589832 AMR589817:AMR589832 AWN589817:AWN589832 BGJ589817:BGJ589832 BQF589817:BQF589832 CAB589817:CAB589832 CJX589817:CJX589832 CTT589817:CTT589832 DDP589817:DDP589832 DNL589817:DNL589832 DXH589817:DXH589832 EHD589817:EHD589832 EQZ589817:EQZ589832 FAV589817:FAV589832 FKR589817:FKR589832 FUN589817:FUN589832 GEJ589817:GEJ589832 GOF589817:GOF589832 GYB589817:GYB589832 HHX589817:HHX589832 HRT589817:HRT589832 IBP589817:IBP589832 ILL589817:ILL589832 IVH589817:IVH589832 JFD589817:JFD589832 JOZ589817:JOZ589832 JYV589817:JYV589832 KIR589817:KIR589832 KSN589817:KSN589832 LCJ589817:LCJ589832 LMF589817:LMF589832 LWB589817:LWB589832 MFX589817:MFX589832 MPT589817:MPT589832 MZP589817:MZP589832 NJL589817:NJL589832 NTH589817:NTH589832 ODD589817:ODD589832 OMZ589817:OMZ589832 OWV589817:OWV589832 PGR589817:PGR589832 PQN589817:PQN589832 QAJ589817:QAJ589832 QKF589817:QKF589832 QUB589817:QUB589832 RDX589817:RDX589832 RNT589817:RNT589832 RXP589817:RXP589832 SHL589817:SHL589832 SRH589817:SRH589832 TBD589817:TBD589832 TKZ589817:TKZ589832 TUV589817:TUV589832 UER589817:UER589832 UON589817:UON589832 UYJ589817:UYJ589832 VIF589817:VIF589832 VSB589817:VSB589832 WBX589817:WBX589832 WLT589817:WLT589832 WVP589817:WVP589832 H655353:H655368 JD655353:JD655368 SZ655353:SZ655368 ACV655353:ACV655368 AMR655353:AMR655368 AWN655353:AWN655368 BGJ655353:BGJ655368 BQF655353:BQF655368 CAB655353:CAB655368 CJX655353:CJX655368 CTT655353:CTT655368 DDP655353:DDP655368 DNL655353:DNL655368 DXH655353:DXH655368 EHD655353:EHD655368 EQZ655353:EQZ655368 FAV655353:FAV655368 FKR655353:FKR655368 FUN655353:FUN655368 GEJ655353:GEJ655368 GOF655353:GOF655368 GYB655353:GYB655368 HHX655353:HHX655368 HRT655353:HRT655368 IBP655353:IBP655368 ILL655353:ILL655368 IVH655353:IVH655368 JFD655353:JFD655368 JOZ655353:JOZ655368 JYV655353:JYV655368 KIR655353:KIR655368 KSN655353:KSN655368 LCJ655353:LCJ655368 LMF655353:LMF655368 LWB655353:LWB655368 MFX655353:MFX655368 MPT655353:MPT655368 MZP655353:MZP655368 NJL655353:NJL655368 NTH655353:NTH655368 ODD655353:ODD655368 OMZ655353:OMZ655368 OWV655353:OWV655368 PGR655353:PGR655368 PQN655353:PQN655368 QAJ655353:QAJ655368 QKF655353:QKF655368 QUB655353:QUB655368 RDX655353:RDX655368 RNT655353:RNT655368 RXP655353:RXP655368 SHL655353:SHL655368 SRH655353:SRH655368 TBD655353:TBD655368 TKZ655353:TKZ655368 TUV655353:TUV655368 UER655353:UER655368 UON655353:UON655368 UYJ655353:UYJ655368 VIF655353:VIF655368 VSB655353:VSB655368 WBX655353:WBX655368 WLT655353:WLT655368 WVP655353:WVP655368 H720889:H720904 JD720889:JD720904 SZ720889:SZ720904 ACV720889:ACV720904 AMR720889:AMR720904 AWN720889:AWN720904 BGJ720889:BGJ720904 BQF720889:BQF720904 CAB720889:CAB720904 CJX720889:CJX720904 CTT720889:CTT720904 DDP720889:DDP720904 DNL720889:DNL720904 DXH720889:DXH720904 EHD720889:EHD720904 EQZ720889:EQZ720904 FAV720889:FAV720904 FKR720889:FKR720904 FUN720889:FUN720904 GEJ720889:GEJ720904 GOF720889:GOF720904 GYB720889:GYB720904 HHX720889:HHX720904 HRT720889:HRT720904 IBP720889:IBP720904 ILL720889:ILL720904 IVH720889:IVH720904 JFD720889:JFD720904 JOZ720889:JOZ720904 JYV720889:JYV720904 KIR720889:KIR720904 KSN720889:KSN720904 LCJ720889:LCJ720904 LMF720889:LMF720904 LWB720889:LWB720904 MFX720889:MFX720904 MPT720889:MPT720904 MZP720889:MZP720904 NJL720889:NJL720904 NTH720889:NTH720904 ODD720889:ODD720904 OMZ720889:OMZ720904 OWV720889:OWV720904 PGR720889:PGR720904 PQN720889:PQN720904 QAJ720889:QAJ720904 QKF720889:QKF720904 QUB720889:QUB720904 RDX720889:RDX720904 RNT720889:RNT720904 RXP720889:RXP720904 SHL720889:SHL720904 SRH720889:SRH720904 TBD720889:TBD720904 TKZ720889:TKZ720904 TUV720889:TUV720904 UER720889:UER720904 UON720889:UON720904 UYJ720889:UYJ720904 VIF720889:VIF720904 VSB720889:VSB720904 WBX720889:WBX720904 WLT720889:WLT720904 WVP720889:WVP720904 H786425:H786440 JD786425:JD786440 SZ786425:SZ786440 ACV786425:ACV786440 AMR786425:AMR786440 AWN786425:AWN786440 BGJ786425:BGJ786440 BQF786425:BQF786440 CAB786425:CAB786440 CJX786425:CJX786440 CTT786425:CTT786440 DDP786425:DDP786440 DNL786425:DNL786440 DXH786425:DXH786440 EHD786425:EHD786440 EQZ786425:EQZ786440 FAV786425:FAV786440 FKR786425:FKR786440 FUN786425:FUN786440 GEJ786425:GEJ786440 GOF786425:GOF786440 GYB786425:GYB786440 HHX786425:HHX786440 HRT786425:HRT786440 IBP786425:IBP786440 ILL786425:ILL786440 IVH786425:IVH786440 JFD786425:JFD786440 JOZ786425:JOZ786440 JYV786425:JYV786440 KIR786425:KIR786440 KSN786425:KSN786440 LCJ786425:LCJ786440 LMF786425:LMF786440 LWB786425:LWB786440 MFX786425:MFX786440 MPT786425:MPT786440 MZP786425:MZP786440 NJL786425:NJL786440 NTH786425:NTH786440 ODD786425:ODD786440 OMZ786425:OMZ786440 OWV786425:OWV786440 PGR786425:PGR786440 PQN786425:PQN786440 QAJ786425:QAJ786440 QKF786425:QKF786440 QUB786425:QUB786440 RDX786425:RDX786440 RNT786425:RNT786440 RXP786425:RXP786440 SHL786425:SHL786440 SRH786425:SRH786440 TBD786425:TBD786440 TKZ786425:TKZ786440 TUV786425:TUV786440 UER786425:UER786440 UON786425:UON786440 UYJ786425:UYJ786440 VIF786425:VIF786440 VSB786425:VSB786440 WBX786425:WBX786440 WLT786425:WLT786440 WVP786425:WVP786440 H851961:H851976 JD851961:JD851976 SZ851961:SZ851976 ACV851961:ACV851976 AMR851961:AMR851976 AWN851961:AWN851976 BGJ851961:BGJ851976 BQF851961:BQF851976 CAB851961:CAB851976 CJX851961:CJX851976 CTT851961:CTT851976 DDP851961:DDP851976 DNL851961:DNL851976 DXH851961:DXH851976 EHD851961:EHD851976 EQZ851961:EQZ851976 FAV851961:FAV851976 FKR851961:FKR851976 FUN851961:FUN851976 GEJ851961:GEJ851976 GOF851961:GOF851976 GYB851961:GYB851976 HHX851961:HHX851976 HRT851961:HRT851976 IBP851961:IBP851976 ILL851961:ILL851976 IVH851961:IVH851976 JFD851961:JFD851976 JOZ851961:JOZ851976 JYV851961:JYV851976 KIR851961:KIR851976 KSN851961:KSN851976 LCJ851961:LCJ851976 LMF851961:LMF851976 LWB851961:LWB851976 MFX851961:MFX851976 MPT851961:MPT851976 MZP851961:MZP851976 NJL851961:NJL851976 NTH851961:NTH851976 ODD851961:ODD851976 OMZ851961:OMZ851976 OWV851961:OWV851976 PGR851961:PGR851976 PQN851961:PQN851976 QAJ851961:QAJ851976 QKF851961:QKF851976 QUB851961:QUB851976 RDX851961:RDX851976 RNT851961:RNT851976 RXP851961:RXP851976 SHL851961:SHL851976 SRH851961:SRH851976 TBD851961:TBD851976 TKZ851961:TKZ851976 TUV851961:TUV851976 UER851961:UER851976 UON851961:UON851976 UYJ851961:UYJ851976 VIF851961:VIF851976 VSB851961:VSB851976 WBX851961:WBX851976 WLT851961:WLT851976 WVP851961:WVP851976 H917497:H917512 JD917497:JD917512 SZ917497:SZ917512 ACV917497:ACV917512 AMR917497:AMR917512 AWN917497:AWN917512 BGJ917497:BGJ917512 BQF917497:BQF917512 CAB917497:CAB917512 CJX917497:CJX917512 CTT917497:CTT917512 DDP917497:DDP917512 DNL917497:DNL917512 DXH917497:DXH917512 EHD917497:EHD917512 EQZ917497:EQZ917512 FAV917497:FAV917512 FKR917497:FKR917512 FUN917497:FUN917512 GEJ917497:GEJ917512 GOF917497:GOF917512 GYB917497:GYB917512 HHX917497:HHX917512 HRT917497:HRT917512 IBP917497:IBP917512 ILL917497:ILL917512 IVH917497:IVH917512 JFD917497:JFD917512 JOZ917497:JOZ917512 JYV917497:JYV917512 KIR917497:KIR917512 KSN917497:KSN917512 LCJ917497:LCJ917512 LMF917497:LMF917512 LWB917497:LWB917512 MFX917497:MFX917512 MPT917497:MPT917512 MZP917497:MZP917512 NJL917497:NJL917512 NTH917497:NTH917512 ODD917497:ODD917512 OMZ917497:OMZ917512 OWV917497:OWV917512 PGR917497:PGR917512 PQN917497:PQN917512 QAJ917497:QAJ917512 QKF917497:QKF917512 QUB917497:QUB917512 RDX917497:RDX917512 RNT917497:RNT917512 RXP917497:RXP917512 SHL917497:SHL917512 SRH917497:SRH917512 TBD917497:TBD917512 TKZ917497:TKZ917512 TUV917497:TUV917512 UER917497:UER917512 UON917497:UON917512 UYJ917497:UYJ917512 VIF917497:VIF917512 VSB917497:VSB917512 WBX917497:WBX917512 WLT917497:WLT917512 WVP917497:WVP917512 H983033:H983048 JD983033:JD983048 SZ983033:SZ983048 ACV983033:ACV983048 AMR983033:AMR983048 AWN983033:AWN983048 BGJ983033:BGJ983048 BQF983033:BQF983048 CAB983033:CAB983048 CJX983033:CJX983048 CTT983033:CTT983048 DDP983033:DDP983048 DNL983033:DNL983048 DXH983033:DXH983048 EHD983033:EHD983048 EQZ983033:EQZ983048 FAV983033:FAV983048 FKR983033:FKR983048 FUN983033:FUN983048 GEJ983033:GEJ983048 GOF983033:GOF983048 GYB983033:GYB983048 HHX983033:HHX983048 HRT983033:HRT983048 IBP983033:IBP983048 ILL983033:ILL983048 IVH983033:IVH983048 JFD983033:JFD983048 JOZ983033:JOZ983048 JYV983033:JYV983048 KIR983033:KIR983048 KSN983033:KSN983048 LCJ983033:LCJ983048 LMF983033:LMF983048 LWB983033:LWB983048 MFX983033:MFX983048 MPT983033:MPT983048 MZP983033:MZP983048 NJL983033:NJL983048 NTH983033:NTH983048 ODD983033:ODD983048 OMZ983033:OMZ983048 OWV983033:OWV983048 PGR983033:PGR983048 PQN983033:PQN983048 QAJ983033:QAJ983048 QKF983033:QKF983048 QUB983033:QUB983048 RDX983033:RDX983048 RNT983033:RNT983048 RXP983033:RXP983048 SHL983033:SHL983048 SRH983033:SRH983048 TBD983033:TBD983048 TKZ983033:TKZ983048 TUV983033:TUV983048 UER983033:UER983048 UON983033:UON983048 UYJ983033:UYJ983048 VIF983033:VIF983048 VSB983033:VSB983048 WBX983033:WBX983048 WLT983033:WLT983048 WVP983033:WVP983048 H4:H24 JD4:JD24 SZ4:SZ24 ACV4:ACV24 AMR4:AMR24 AWN4:AWN24 BGJ4:BGJ24 BQF4:BQF24 CAB4:CAB24 CJX4:CJX24 CTT4:CTT24 DDP4:DDP24 DNL4:DNL24 DXH4:DXH24 EHD4:EHD24 EQZ4:EQZ24 FAV4:FAV24 FKR4:FKR24 FUN4:FUN24 GEJ4:GEJ24 GOF4:GOF24 GYB4:GYB24 HHX4:HHX24 HRT4:HRT24 IBP4:IBP24 ILL4:ILL24 IVH4:IVH24 JFD4:JFD24 JOZ4:JOZ24 JYV4:JYV24 KIR4:KIR24 KSN4:KSN24 LCJ4:LCJ24 LMF4:LMF24 LWB4:LWB24 MFX4:MFX24 MPT4:MPT24 MZP4:MZP24 NJL4:NJL24 NTH4:NTH24 ODD4:ODD24 OMZ4:OMZ24 OWV4:OWV24 PGR4:PGR24 PQN4:PQN24 QAJ4:QAJ24 QKF4:QKF24 QUB4:QUB24 RDX4:RDX24 RNT4:RNT24 RXP4:RXP24 SHL4:SHL24 SRH4:SRH24 TBD4:TBD24 TKZ4:TKZ24 TUV4:TUV24 UER4:UER24 UON4:UON24 UYJ4:UYJ24 VIF4:VIF24 VSB4:VSB24 WBX4:WBX24 WLT4:WLT24 WVP4:WVP24">
      <formula1>"Oppened, Assigned, Fixed,Accepted,Closed,Cancelled, Deferred"</formula1>
    </dataValidation>
    <dataValidation type="list" allowBlank="1" showInputMessage="1" showErrorMessage="1" sqref="E65529:E65544 JA65529:JA65544 SW65529:SW65544 ACS65529:ACS65544 AMO65529:AMO65544 AWK65529:AWK65544 BGG65529:BGG65544 BQC65529:BQC65544 BZY65529:BZY65544 CJU65529:CJU65544 CTQ65529:CTQ65544 DDM65529:DDM65544 DNI65529:DNI65544 DXE65529:DXE65544 EHA65529:EHA65544 EQW65529:EQW65544 FAS65529:FAS65544 FKO65529:FKO65544 FUK65529:FUK65544 GEG65529:GEG65544 GOC65529:GOC65544 GXY65529:GXY65544 HHU65529:HHU65544 HRQ65529:HRQ65544 IBM65529:IBM65544 ILI65529:ILI65544 IVE65529:IVE65544 JFA65529:JFA65544 JOW65529:JOW65544 JYS65529:JYS65544 KIO65529:KIO65544 KSK65529:KSK65544 LCG65529:LCG65544 LMC65529:LMC65544 LVY65529:LVY65544 MFU65529:MFU65544 MPQ65529:MPQ65544 MZM65529:MZM65544 NJI65529:NJI65544 NTE65529:NTE65544 ODA65529:ODA65544 OMW65529:OMW65544 OWS65529:OWS65544 PGO65529:PGO65544 PQK65529:PQK65544 QAG65529:QAG65544 QKC65529:QKC65544 QTY65529:QTY65544 RDU65529:RDU65544 RNQ65529:RNQ65544 RXM65529:RXM65544 SHI65529:SHI65544 SRE65529:SRE65544 TBA65529:TBA65544 TKW65529:TKW65544 TUS65529:TUS65544 UEO65529:UEO65544 UOK65529:UOK65544 UYG65529:UYG65544 VIC65529:VIC65544 VRY65529:VRY65544 WBU65529:WBU65544 WLQ65529:WLQ65544 WVM65529:WVM65544 E131065:E131080 JA131065:JA131080 SW131065:SW131080 ACS131065:ACS131080 AMO131065:AMO131080 AWK131065:AWK131080 BGG131065:BGG131080 BQC131065:BQC131080 BZY131065:BZY131080 CJU131065:CJU131080 CTQ131065:CTQ131080 DDM131065:DDM131080 DNI131065:DNI131080 DXE131065:DXE131080 EHA131065:EHA131080 EQW131065:EQW131080 FAS131065:FAS131080 FKO131065:FKO131080 FUK131065:FUK131080 GEG131065:GEG131080 GOC131065:GOC131080 GXY131065:GXY131080 HHU131065:HHU131080 HRQ131065:HRQ131080 IBM131065:IBM131080 ILI131065:ILI131080 IVE131065:IVE131080 JFA131065:JFA131080 JOW131065:JOW131080 JYS131065:JYS131080 KIO131065:KIO131080 KSK131065:KSK131080 LCG131065:LCG131080 LMC131065:LMC131080 LVY131065:LVY131080 MFU131065:MFU131080 MPQ131065:MPQ131080 MZM131065:MZM131080 NJI131065:NJI131080 NTE131065:NTE131080 ODA131065:ODA131080 OMW131065:OMW131080 OWS131065:OWS131080 PGO131065:PGO131080 PQK131065:PQK131080 QAG131065:QAG131080 QKC131065:QKC131080 QTY131065:QTY131080 RDU131065:RDU131080 RNQ131065:RNQ131080 RXM131065:RXM131080 SHI131065:SHI131080 SRE131065:SRE131080 TBA131065:TBA131080 TKW131065:TKW131080 TUS131065:TUS131080 UEO131065:UEO131080 UOK131065:UOK131080 UYG131065:UYG131080 VIC131065:VIC131080 VRY131065:VRY131080 WBU131065:WBU131080 WLQ131065:WLQ131080 WVM131065:WVM131080 E196601:E196616 JA196601:JA196616 SW196601:SW196616 ACS196601:ACS196616 AMO196601:AMO196616 AWK196601:AWK196616 BGG196601:BGG196616 BQC196601:BQC196616 BZY196601:BZY196616 CJU196601:CJU196616 CTQ196601:CTQ196616 DDM196601:DDM196616 DNI196601:DNI196616 DXE196601:DXE196616 EHA196601:EHA196616 EQW196601:EQW196616 FAS196601:FAS196616 FKO196601:FKO196616 FUK196601:FUK196616 GEG196601:GEG196616 GOC196601:GOC196616 GXY196601:GXY196616 HHU196601:HHU196616 HRQ196601:HRQ196616 IBM196601:IBM196616 ILI196601:ILI196616 IVE196601:IVE196616 JFA196601:JFA196616 JOW196601:JOW196616 JYS196601:JYS196616 KIO196601:KIO196616 KSK196601:KSK196616 LCG196601:LCG196616 LMC196601:LMC196616 LVY196601:LVY196616 MFU196601:MFU196616 MPQ196601:MPQ196616 MZM196601:MZM196616 NJI196601:NJI196616 NTE196601:NTE196616 ODA196601:ODA196616 OMW196601:OMW196616 OWS196601:OWS196616 PGO196601:PGO196616 PQK196601:PQK196616 QAG196601:QAG196616 QKC196601:QKC196616 QTY196601:QTY196616 RDU196601:RDU196616 RNQ196601:RNQ196616 RXM196601:RXM196616 SHI196601:SHI196616 SRE196601:SRE196616 TBA196601:TBA196616 TKW196601:TKW196616 TUS196601:TUS196616 UEO196601:UEO196616 UOK196601:UOK196616 UYG196601:UYG196616 VIC196601:VIC196616 VRY196601:VRY196616 WBU196601:WBU196616 WLQ196601:WLQ196616 WVM196601:WVM196616 E262137:E262152 JA262137:JA262152 SW262137:SW262152 ACS262137:ACS262152 AMO262137:AMO262152 AWK262137:AWK262152 BGG262137:BGG262152 BQC262137:BQC262152 BZY262137:BZY262152 CJU262137:CJU262152 CTQ262137:CTQ262152 DDM262137:DDM262152 DNI262137:DNI262152 DXE262137:DXE262152 EHA262137:EHA262152 EQW262137:EQW262152 FAS262137:FAS262152 FKO262137:FKO262152 FUK262137:FUK262152 GEG262137:GEG262152 GOC262137:GOC262152 GXY262137:GXY262152 HHU262137:HHU262152 HRQ262137:HRQ262152 IBM262137:IBM262152 ILI262137:ILI262152 IVE262137:IVE262152 JFA262137:JFA262152 JOW262137:JOW262152 JYS262137:JYS262152 KIO262137:KIO262152 KSK262137:KSK262152 LCG262137:LCG262152 LMC262137:LMC262152 LVY262137:LVY262152 MFU262137:MFU262152 MPQ262137:MPQ262152 MZM262137:MZM262152 NJI262137:NJI262152 NTE262137:NTE262152 ODA262137:ODA262152 OMW262137:OMW262152 OWS262137:OWS262152 PGO262137:PGO262152 PQK262137:PQK262152 QAG262137:QAG262152 QKC262137:QKC262152 QTY262137:QTY262152 RDU262137:RDU262152 RNQ262137:RNQ262152 RXM262137:RXM262152 SHI262137:SHI262152 SRE262137:SRE262152 TBA262137:TBA262152 TKW262137:TKW262152 TUS262137:TUS262152 UEO262137:UEO262152 UOK262137:UOK262152 UYG262137:UYG262152 VIC262137:VIC262152 VRY262137:VRY262152 WBU262137:WBU262152 WLQ262137:WLQ262152 WVM262137:WVM262152 E327673:E327688 JA327673:JA327688 SW327673:SW327688 ACS327673:ACS327688 AMO327673:AMO327688 AWK327673:AWK327688 BGG327673:BGG327688 BQC327673:BQC327688 BZY327673:BZY327688 CJU327673:CJU327688 CTQ327673:CTQ327688 DDM327673:DDM327688 DNI327673:DNI327688 DXE327673:DXE327688 EHA327673:EHA327688 EQW327673:EQW327688 FAS327673:FAS327688 FKO327673:FKO327688 FUK327673:FUK327688 GEG327673:GEG327688 GOC327673:GOC327688 GXY327673:GXY327688 HHU327673:HHU327688 HRQ327673:HRQ327688 IBM327673:IBM327688 ILI327673:ILI327688 IVE327673:IVE327688 JFA327673:JFA327688 JOW327673:JOW327688 JYS327673:JYS327688 KIO327673:KIO327688 KSK327673:KSK327688 LCG327673:LCG327688 LMC327673:LMC327688 LVY327673:LVY327688 MFU327673:MFU327688 MPQ327673:MPQ327688 MZM327673:MZM327688 NJI327673:NJI327688 NTE327673:NTE327688 ODA327673:ODA327688 OMW327673:OMW327688 OWS327673:OWS327688 PGO327673:PGO327688 PQK327673:PQK327688 QAG327673:QAG327688 QKC327673:QKC327688 QTY327673:QTY327688 RDU327673:RDU327688 RNQ327673:RNQ327688 RXM327673:RXM327688 SHI327673:SHI327688 SRE327673:SRE327688 TBA327673:TBA327688 TKW327673:TKW327688 TUS327673:TUS327688 UEO327673:UEO327688 UOK327673:UOK327688 UYG327673:UYG327688 VIC327673:VIC327688 VRY327673:VRY327688 WBU327673:WBU327688 WLQ327673:WLQ327688 WVM327673:WVM327688 E393209:E393224 JA393209:JA393224 SW393209:SW393224 ACS393209:ACS393224 AMO393209:AMO393224 AWK393209:AWK393224 BGG393209:BGG393224 BQC393209:BQC393224 BZY393209:BZY393224 CJU393209:CJU393224 CTQ393209:CTQ393224 DDM393209:DDM393224 DNI393209:DNI393224 DXE393209:DXE393224 EHA393209:EHA393224 EQW393209:EQW393224 FAS393209:FAS393224 FKO393209:FKO393224 FUK393209:FUK393224 GEG393209:GEG393224 GOC393209:GOC393224 GXY393209:GXY393224 HHU393209:HHU393224 HRQ393209:HRQ393224 IBM393209:IBM393224 ILI393209:ILI393224 IVE393209:IVE393224 JFA393209:JFA393224 JOW393209:JOW393224 JYS393209:JYS393224 KIO393209:KIO393224 KSK393209:KSK393224 LCG393209:LCG393224 LMC393209:LMC393224 LVY393209:LVY393224 MFU393209:MFU393224 MPQ393209:MPQ393224 MZM393209:MZM393224 NJI393209:NJI393224 NTE393209:NTE393224 ODA393209:ODA393224 OMW393209:OMW393224 OWS393209:OWS393224 PGO393209:PGO393224 PQK393209:PQK393224 QAG393209:QAG393224 QKC393209:QKC393224 QTY393209:QTY393224 RDU393209:RDU393224 RNQ393209:RNQ393224 RXM393209:RXM393224 SHI393209:SHI393224 SRE393209:SRE393224 TBA393209:TBA393224 TKW393209:TKW393224 TUS393209:TUS393224 UEO393209:UEO393224 UOK393209:UOK393224 UYG393209:UYG393224 VIC393209:VIC393224 VRY393209:VRY393224 WBU393209:WBU393224 WLQ393209:WLQ393224 WVM393209:WVM393224 E458745:E458760 JA458745:JA458760 SW458745:SW458760 ACS458745:ACS458760 AMO458745:AMO458760 AWK458745:AWK458760 BGG458745:BGG458760 BQC458745:BQC458760 BZY458745:BZY458760 CJU458745:CJU458760 CTQ458745:CTQ458760 DDM458745:DDM458760 DNI458745:DNI458760 DXE458745:DXE458760 EHA458745:EHA458760 EQW458745:EQW458760 FAS458745:FAS458760 FKO458745:FKO458760 FUK458745:FUK458760 GEG458745:GEG458760 GOC458745:GOC458760 GXY458745:GXY458760 HHU458745:HHU458760 HRQ458745:HRQ458760 IBM458745:IBM458760 ILI458745:ILI458760 IVE458745:IVE458760 JFA458745:JFA458760 JOW458745:JOW458760 JYS458745:JYS458760 KIO458745:KIO458760 KSK458745:KSK458760 LCG458745:LCG458760 LMC458745:LMC458760 LVY458745:LVY458760 MFU458745:MFU458760 MPQ458745:MPQ458760 MZM458745:MZM458760 NJI458745:NJI458760 NTE458745:NTE458760 ODA458745:ODA458760 OMW458745:OMW458760 OWS458745:OWS458760 PGO458745:PGO458760 PQK458745:PQK458760 QAG458745:QAG458760 QKC458745:QKC458760 QTY458745:QTY458760 RDU458745:RDU458760 RNQ458745:RNQ458760 RXM458745:RXM458760 SHI458745:SHI458760 SRE458745:SRE458760 TBA458745:TBA458760 TKW458745:TKW458760 TUS458745:TUS458760 UEO458745:UEO458760 UOK458745:UOK458760 UYG458745:UYG458760 VIC458745:VIC458760 VRY458745:VRY458760 WBU458745:WBU458760 WLQ458745:WLQ458760 WVM458745:WVM458760 E524281:E524296 JA524281:JA524296 SW524281:SW524296 ACS524281:ACS524296 AMO524281:AMO524296 AWK524281:AWK524296 BGG524281:BGG524296 BQC524281:BQC524296 BZY524281:BZY524296 CJU524281:CJU524296 CTQ524281:CTQ524296 DDM524281:DDM524296 DNI524281:DNI524296 DXE524281:DXE524296 EHA524281:EHA524296 EQW524281:EQW524296 FAS524281:FAS524296 FKO524281:FKO524296 FUK524281:FUK524296 GEG524281:GEG524296 GOC524281:GOC524296 GXY524281:GXY524296 HHU524281:HHU524296 HRQ524281:HRQ524296 IBM524281:IBM524296 ILI524281:ILI524296 IVE524281:IVE524296 JFA524281:JFA524296 JOW524281:JOW524296 JYS524281:JYS524296 KIO524281:KIO524296 KSK524281:KSK524296 LCG524281:LCG524296 LMC524281:LMC524296 LVY524281:LVY524296 MFU524281:MFU524296 MPQ524281:MPQ524296 MZM524281:MZM524296 NJI524281:NJI524296 NTE524281:NTE524296 ODA524281:ODA524296 OMW524281:OMW524296 OWS524281:OWS524296 PGO524281:PGO524296 PQK524281:PQK524296 QAG524281:QAG524296 QKC524281:QKC524296 QTY524281:QTY524296 RDU524281:RDU524296 RNQ524281:RNQ524296 RXM524281:RXM524296 SHI524281:SHI524296 SRE524281:SRE524296 TBA524281:TBA524296 TKW524281:TKW524296 TUS524281:TUS524296 UEO524281:UEO524296 UOK524281:UOK524296 UYG524281:UYG524296 VIC524281:VIC524296 VRY524281:VRY524296 WBU524281:WBU524296 WLQ524281:WLQ524296 WVM524281:WVM524296 E589817:E589832 JA589817:JA589832 SW589817:SW589832 ACS589817:ACS589832 AMO589817:AMO589832 AWK589817:AWK589832 BGG589817:BGG589832 BQC589817:BQC589832 BZY589817:BZY589832 CJU589817:CJU589832 CTQ589817:CTQ589832 DDM589817:DDM589832 DNI589817:DNI589832 DXE589817:DXE589832 EHA589817:EHA589832 EQW589817:EQW589832 FAS589817:FAS589832 FKO589817:FKO589832 FUK589817:FUK589832 GEG589817:GEG589832 GOC589817:GOC589832 GXY589817:GXY589832 HHU589817:HHU589832 HRQ589817:HRQ589832 IBM589817:IBM589832 ILI589817:ILI589832 IVE589817:IVE589832 JFA589817:JFA589832 JOW589817:JOW589832 JYS589817:JYS589832 KIO589817:KIO589832 KSK589817:KSK589832 LCG589817:LCG589832 LMC589817:LMC589832 LVY589817:LVY589832 MFU589817:MFU589832 MPQ589817:MPQ589832 MZM589817:MZM589832 NJI589817:NJI589832 NTE589817:NTE589832 ODA589817:ODA589832 OMW589817:OMW589832 OWS589817:OWS589832 PGO589817:PGO589832 PQK589817:PQK589832 QAG589817:QAG589832 QKC589817:QKC589832 QTY589817:QTY589832 RDU589817:RDU589832 RNQ589817:RNQ589832 RXM589817:RXM589832 SHI589817:SHI589832 SRE589817:SRE589832 TBA589817:TBA589832 TKW589817:TKW589832 TUS589817:TUS589832 UEO589817:UEO589832 UOK589817:UOK589832 UYG589817:UYG589832 VIC589817:VIC589832 VRY589817:VRY589832 WBU589817:WBU589832 WLQ589817:WLQ589832 WVM589817:WVM589832 E655353:E655368 JA655353:JA655368 SW655353:SW655368 ACS655353:ACS655368 AMO655353:AMO655368 AWK655353:AWK655368 BGG655353:BGG655368 BQC655353:BQC655368 BZY655353:BZY655368 CJU655353:CJU655368 CTQ655353:CTQ655368 DDM655353:DDM655368 DNI655353:DNI655368 DXE655353:DXE655368 EHA655353:EHA655368 EQW655353:EQW655368 FAS655353:FAS655368 FKO655353:FKO655368 FUK655353:FUK655368 GEG655353:GEG655368 GOC655353:GOC655368 GXY655353:GXY655368 HHU655353:HHU655368 HRQ655353:HRQ655368 IBM655353:IBM655368 ILI655353:ILI655368 IVE655353:IVE655368 JFA655353:JFA655368 JOW655353:JOW655368 JYS655353:JYS655368 KIO655353:KIO655368 KSK655353:KSK655368 LCG655353:LCG655368 LMC655353:LMC655368 LVY655353:LVY655368 MFU655353:MFU655368 MPQ655353:MPQ655368 MZM655353:MZM655368 NJI655353:NJI655368 NTE655353:NTE655368 ODA655353:ODA655368 OMW655353:OMW655368 OWS655353:OWS655368 PGO655353:PGO655368 PQK655353:PQK655368 QAG655353:QAG655368 QKC655353:QKC655368 QTY655353:QTY655368 RDU655353:RDU655368 RNQ655353:RNQ655368 RXM655353:RXM655368 SHI655353:SHI655368 SRE655353:SRE655368 TBA655353:TBA655368 TKW655353:TKW655368 TUS655353:TUS655368 UEO655353:UEO655368 UOK655353:UOK655368 UYG655353:UYG655368 VIC655353:VIC655368 VRY655353:VRY655368 WBU655353:WBU655368 WLQ655353:WLQ655368 WVM655353:WVM655368 E720889:E720904 JA720889:JA720904 SW720889:SW720904 ACS720889:ACS720904 AMO720889:AMO720904 AWK720889:AWK720904 BGG720889:BGG720904 BQC720889:BQC720904 BZY720889:BZY720904 CJU720889:CJU720904 CTQ720889:CTQ720904 DDM720889:DDM720904 DNI720889:DNI720904 DXE720889:DXE720904 EHA720889:EHA720904 EQW720889:EQW720904 FAS720889:FAS720904 FKO720889:FKO720904 FUK720889:FUK720904 GEG720889:GEG720904 GOC720889:GOC720904 GXY720889:GXY720904 HHU720889:HHU720904 HRQ720889:HRQ720904 IBM720889:IBM720904 ILI720889:ILI720904 IVE720889:IVE720904 JFA720889:JFA720904 JOW720889:JOW720904 JYS720889:JYS720904 KIO720889:KIO720904 KSK720889:KSK720904 LCG720889:LCG720904 LMC720889:LMC720904 LVY720889:LVY720904 MFU720889:MFU720904 MPQ720889:MPQ720904 MZM720889:MZM720904 NJI720889:NJI720904 NTE720889:NTE720904 ODA720889:ODA720904 OMW720889:OMW720904 OWS720889:OWS720904 PGO720889:PGO720904 PQK720889:PQK720904 QAG720889:QAG720904 QKC720889:QKC720904 QTY720889:QTY720904 RDU720889:RDU720904 RNQ720889:RNQ720904 RXM720889:RXM720904 SHI720889:SHI720904 SRE720889:SRE720904 TBA720889:TBA720904 TKW720889:TKW720904 TUS720889:TUS720904 UEO720889:UEO720904 UOK720889:UOK720904 UYG720889:UYG720904 VIC720889:VIC720904 VRY720889:VRY720904 WBU720889:WBU720904 WLQ720889:WLQ720904 WVM720889:WVM720904 E786425:E786440 JA786425:JA786440 SW786425:SW786440 ACS786425:ACS786440 AMO786425:AMO786440 AWK786425:AWK786440 BGG786425:BGG786440 BQC786425:BQC786440 BZY786425:BZY786440 CJU786425:CJU786440 CTQ786425:CTQ786440 DDM786425:DDM786440 DNI786425:DNI786440 DXE786425:DXE786440 EHA786425:EHA786440 EQW786425:EQW786440 FAS786425:FAS786440 FKO786425:FKO786440 FUK786425:FUK786440 GEG786425:GEG786440 GOC786425:GOC786440 GXY786425:GXY786440 HHU786425:HHU786440 HRQ786425:HRQ786440 IBM786425:IBM786440 ILI786425:ILI786440 IVE786425:IVE786440 JFA786425:JFA786440 JOW786425:JOW786440 JYS786425:JYS786440 KIO786425:KIO786440 KSK786425:KSK786440 LCG786425:LCG786440 LMC786425:LMC786440 LVY786425:LVY786440 MFU786425:MFU786440 MPQ786425:MPQ786440 MZM786425:MZM786440 NJI786425:NJI786440 NTE786425:NTE786440 ODA786425:ODA786440 OMW786425:OMW786440 OWS786425:OWS786440 PGO786425:PGO786440 PQK786425:PQK786440 QAG786425:QAG786440 QKC786425:QKC786440 QTY786425:QTY786440 RDU786425:RDU786440 RNQ786425:RNQ786440 RXM786425:RXM786440 SHI786425:SHI786440 SRE786425:SRE786440 TBA786425:TBA786440 TKW786425:TKW786440 TUS786425:TUS786440 UEO786425:UEO786440 UOK786425:UOK786440 UYG786425:UYG786440 VIC786425:VIC786440 VRY786425:VRY786440 WBU786425:WBU786440 WLQ786425:WLQ786440 WVM786425:WVM786440 E851961:E851976 JA851961:JA851976 SW851961:SW851976 ACS851961:ACS851976 AMO851961:AMO851976 AWK851961:AWK851976 BGG851961:BGG851976 BQC851961:BQC851976 BZY851961:BZY851976 CJU851961:CJU851976 CTQ851961:CTQ851976 DDM851961:DDM851976 DNI851961:DNI851976 DXE851961:DXE851976 EHA851961:EHA851976 EQW851961:EQW851976 FAS851961:FAS851976 FKO851961:FKO851976 FUK851961:FUK851976 GEG851961:GEG851976 GOC851961:GOC851976 GXY851961:GXY851976 HHU851961:HHU851976 HRQ851961:HRQ851976 IBM851961:IBM851976 ILI851961:ILI851976 IVE851961:IVE851976 JFA851961:JFA851976 JOW851961:JOW851976 JYS851961:JYS851976 KIO851961:KIO851976 KSK851961:KSK851976 LCG851961:LCG851976 LMC851961:LMC851976 LVY851961:LVY851976 MFU851961:MFU851976 MPQ851961:MPQ851976 MZM851961:MZM851976 NJI851961:NJI851976 NTE851961:NTE851976 ODA851961:ODA851976 OMW851961:OMW851976 OWS851961:OWS851976 PGO851961:PGO851976 PQK851961:PQK851976 QAG851961:QAG851976 QKC851961:QKC851976 QTY851961:QTY851976 RDU851961:RDU851976 RNQ851961:RNQ851976 RXM851961:RXM851976 SHI851961:SHI851976 SRE851961:SRE851976 TBA851961:TBA851976 TKW851961:TKW851976 TUS851961:TUS851976 UEO851961:UEO851976 UOK851961:UOK851976 UYG851961:UYG851976 VIC851961:VIC851976 VRY851961:VRY851976 WBU851961:WBU851976 WLQ851961:WLQ851976 WVM851961:WVM851976 E917497:E917512 JA917497:JA917512 SW917497:SW917512 ACS917497:ACS917512 AMO917497:AMO917512 AWK917497:AWK917512 BGG917497:BGG917512 BQC917497:BQC917512 BZY917497:BZY917512 CJU917497:CJU917512 CTQ917497:CTQ917512 DDM917497:DDM917512 DNI917497:DNI917512 DXE917497:DXE917512 EHA917497:EHA917512 EQW917497:EQW917512 FAS917497:FAS917512 FKO917497:FKO917512 FUK917497:FUK917512 GEG917497:GEG917512 GOC917497:GOC917512 GXY917497:GXY917512 HHU917497:HHU917512 HRQ917497:HRQ917512 IBM917497:IBM917512 ILI917497:ILI917512 IVE917497:IVE917512 JFA917497:JFA917512 JOW917497:JOW917512 JYS917497:JYS917512 KIO917497:KIO917512 KSK917497:KSK917512 LCG917497:LCG917512 LMC917497:LMC917512 LVY917497:LVY917512 MFU917497:MFU917512 MPQ917497:MPQ917512 MZM917497:MZM917512 NJI917497:NJI917512 NTE917497:NTE917512 ODA917497:ODA917512 OMW917497:OMW917512 OWS917497:OWS917512 PGO917497:PGO917512 PQK917497:PQK917512 QAG917497:QAG917512 QKC917497:QKC917512 QTY917497:QTY917512 RDU917497:RDU917512 RNQ917497:RNQ917512 RXM917497:RXM917512 SHI917497:SHI917512 SRE917497:SRE917512 TBA917497:TBA917512 TKW917497:TKW917512 TUS917497:TUS917512 UEO917497:UEO917512 UOK917497:UOK917512 UYG917497:UYG917512 VIC917497:VIC917512 VRY917497:VRY917512 WBU917497:WBU917512 WLQ917497:WLQ917512 WVM917497:WVM917512 E983033:E983048 JA983033:JA983048 SW983033:SW983048 ACS983033:ACS983048 AMO983033:AMO983048 AWK983033:AWK983048 BGG983033:BGG983048 BQC983033:BQC983048 BZY983033:BZY983048 CJU983033:CJU983048 CTQ983033:CTQ983048 DDM983033:DDM983048 DNI983033:DNI983048 DXE983033:DXE983048 EHA983033:EHA983048 EQW983033:EQW983048 FAS983033:FAS983048 FKO983033:FKO983048 FUK983033:FUK983048 GEG983033:GEG983048 GOC983033:GOC983048 GXY983033:GXY983048 HHU983033:HHU983048 HRQ983033:HRQ983048 IBM983033:IBM983048 ILI983033:ILI983048 IVE983033:IVE983048 JFA983033:JFA983048 JOW983033:JOW983048 JYS983033:JYS983048 KIO983033:KIO983048 KSK983033:KSK983048 LCG983033:LCG983048 LMC983033:LMC983048 LVY983033:LVY983048 MFU983033:MFU983048 MPQ983033:MPQ983048 MZM983033:MZM983048 NJI983033:NJI983048 NTE983033:NTE983048 ODA983033:ODA983048 OMW983033:OMW983048 OWS983033:OWS983048 PGO983033:PGO983048 PQK983033:PQK983048 QAG983033:QAG983048 QKC983033:QKC983048 QTY983033:QTY983048 RDU983033:RDU983048 RNQ983033:RNQ983048 RXM983033:RXM983048 SHI983033:SHI983048 SRE983033:SRE983048 TBA983033:TBA983048 TKW983033:TKW983048 TUS983033:TUS983048 UEO983033:UEO983048 UOK983033:UOK983048 UYG983033:UYG983048 VIC983033:VIC983048 VRY983033:VRY983048 WBU983033:WBU983048 WLQ983033:WLQ983048 WVM983033:WVM983048 E4:E24 JA4:JA24 SW4:SW24 ACS4:ACS24 AMO4:AMO24 AWK4:AWK24 BGG4:BGG24 BQC4:BQC24 BZY4:BZY24 CJU4:CJU24 CTQ4:CTQ24 DDM4:DDM24 DNI4:DNI24 DXE4:DXE24 EHA4:EHA24 EQW4:EQW24 FAS4:FAS24 FKO4:FKO24 FUK4:FUK24 GEG4:GEG24 GOC4:GOC24 GXY4:GXY24 HHU4:HHU24 HRQ4:HRQ24 IBM4:IBM24 ILI4:ILI24 IVE4:IVE24 JFA4:JFA24 JOW4:JOW24 JYS4:JYS24 KIO4:KIO24 KSK4:KSK24 LCG4:LCG24 LMC4:LMC24 LVY4:LVY24 MFU4:MFU24 MPQ4:MPQ24 MZM4:MZM24 NJI4:NJI24 NTE4:NTE24 ODA4:ODA24 OMW4:OMW24 OWS4:OWS24 PGO4:PGO24 PQK4:PQK24 QAG4:QAG24 QKC4:QKC24 QTY4:QTY24 RDU4:RDU24 RNQ4:RNQ24 RXM4:RXM24 SHI4:SHI24 SRE4:SRE24 TBA4:TBA24 TKW4:TKW24 TUS4:TUS24 UEO4:UEO24 UOK4:UOK24 UYG4:UYG24 VIC4:VIC24 VRY4:VRY24 WBU4:WBU24 WLQ4:WLQ24 WVM4:WVM24">
      <formula1>"Document Review, Code Review, Design Review, Unit Test, Integration Test, System Test, Acceptance Test, Audit, Inspection"</formula1>
    </dataValidation>
    <dataValidation type="list" allowBlank="1" showInputMessage="1" showErrorMessage="1" sqref="G65529:G65544 JC65529:JC65544 SY65529:SY65544 ACU65529:ACU65544 AMQ65529:AMQ65544 AWM65529:AWM65544 BGI65529:BGI65544 BQE65529:BQE65544 CAA65529:CAA65544 CJW65529:CJW65544 CTS65529:CTS65544 DDO65529:DDO65544 DNK65529:DNK65544 DXG65529:DXG65544 EHC65529:EHC65544 EQY65529:EQY65544 FAU65529:FAU65544 FKQ65529:FKQ65544 FUM65529:FUM65544 GEI65529:GEI65544 GOE65529:GOE65544 GYA65529:GYA65544 HHW65529:HHW65544 HRS65529:HRS65544 IBO65529:IBO65544 ILK65529:ILK65544 IVG65529:IVG65544 JFC65529:JFC65544 JOY65529:JOY65544 JYU65529:JYU65544 KIQ65529:KIQ65544 KSM65529:KSM65544 LCI65529:LCI65544 LME65529:LME65544 LWA65529:LWA65544 MFW65529:MFW65544 MPS65529:MPS65544 MZO65529:MZO65544 NJK65529:NJK65544 NTG65529:NTG65544 ODC65529:ODC65544 OMY65529:OMY65544 OWU65529:OWU65544 PGQ65529:PGQ65544 PQM65529:PQM65544 QAI65529:QAI65544 QKE65529:QKE65544 QUA65529:QUA65544 RDW65529:RDW65544 RNS65529:RNS65544 RXO65529:RXO65544 SHK65529:SHK65544 SRG65529:SRG65544 TBC65529:TBC65544 TKY65529:TKY65544 TUU65529:TUU65544 UEQ65529:UEQ65544 UOM65529:UOM65544 UYI65529:UYI65544 VIE65529:VIE65544 VSA65529:VSA65544 WBW65529:WBW65544 WLS65529:WLS65544 WVO65529:WVO65544 G131065:G131080 JC131065:JC131080 SY131065:SY131080 ACU131065:ACU131080 AMQ131065:AMQ131080 AWM131065:AWM131080 BGI131065:BGI131080 BQE131065:BQE131080 CAA131065:CAA131080 CJW131065:CJW131080 CTS131065:CTS131080 DDO131065:DDO131080 DNK131065:DNK131080 DXG131065:DXG131080 EHC131065:EHC131080 EQY131065:EQY131080 FAU131065:FAU131080 FKQ131065:FKQ131080 FUM131065:FUM131080 GEI131065:GEI131080 GOE131065:GOE131080 GYA131065:GYA131080 HHW131065:HHW131080 HRS131065:HRS131080 IBO131065:IBO131080 ILK131065:ILK131080 IVG131065:IVG131080 JFC131065:JFC131080 JOY131065:JOY131080 JYU131065:JYU131080 KIQ131065:KIQ131080 KSM131065:KSM131080 LCI131065:LCI131080 LME131065:LME131080 LWA131065:LWA131080 MFW131065:MFW131080 MPS131065:MPS131080 MZO131065:MZO131080 NJK131065:NJK131080 NTG131065:NTG131080 ODC131065:ODC131080 OMY131065:OMY131080 OWU131065:OWU131080 PGQ131065:PGQ131080 PQM131065:PQM131080 QAI131065:QAI131080 QKE131065:QKE131080 QUA131065:QUA131080 RDW131065:RDW131080 RNS131065:RNS131080 RXO131065:RXO131080 SHK131065:SHK131080 SRG131065:SRG131080 TBC131065:TBC131080 TKY131065:TKY131080 TUU131065:TUU131080 UEQ131065:UEQ131080 UOM131065:UOM131080 UYI131065:UYI131080 VIE131065:VIE131080 VSA131065:VSA131080 WBW131065:WBW131080 WLS131065:WLS131080 WVO131065:WVO131080 G196601:G196616 JC196601:JC196616 SY196601:SY196616 ACU196601:ACU196616 AMQ196601:AMQ196616 AWM196601:AWM196616 BGI196601:BGI196616 BQE196601:BQE196616 CAA196601:CAA196616 CJW196601:CJW196616 CTS196601:CTS196616 DDO196601:DDO196616 DNK196601:DNK196616 DXG196601:DXG196616 EHC196601:EHC196616 EQY196601:EQY196616 FAU196601:FAU196616 FKQ196601:FKQ196616 FUM196601:FUM196616 GEI196601:GEI196616 GOE196601:GOE196616 GYA196601:GYA196616 HHW196601:HHW196616 HRS196601:HRS196616 IBO196601:IBO196616 ILK196601:ILK196616 IVG196601:IVG196616 JFC196601:JFC196616 JOY196601:JOY196616 JYU196601:JYU196616 KIQ196601:KIQ196616 KSM196601:KSM196616 LCI196601:LCI196616 LME196601:LME196616 LWA196601:LWA196616 MFW196601:MFW196616 MPS196601:MPS196616 MZO196601:MZO196616 NJK196601:NJK196616 NTG196601:NTG196616 ODC196601:ODC196616 OMY196601:OMY196616 OWU196601:OWU196616 PGQ196601:PGQ196616 PQM196601:PQM196616 QAI196601:QAI196616 QKE196601:QKE196616 QUA196601:QUA196616 RDW196601:RDW196616 RNS196601:RNS196616 RXO196601:RXO196616 SHK196601:SHK196616 SRG196601:SRG196616 TBC196601:TBC196616 TKY196601:TKY196616 TUU196601:TUU196616 UEQ196601:UEQ196616 UOM196601:UOM196616 UYI196601:UYI196616 VIE196601:VIE196616 VSA196601:VSA196616 WBW196601:WBW196616 WLS196601:WLS196616 WVO196601:WVO196616 G262137:G262152 JC262137:JC262152 SY262137:SY262152 ACU262137:ACU262152 AMQ262137:AMQ262152 AWM262137:AWM262152 BGI262137:BGI262152 BQE262137:BQE262152 CAA262137:CAA262152 CJW262137:CJW262152 CTS262137:CTS262152 DDO262137:DDO262152 DNK262137:DNK262152 DXG262137:DXG262152 EHC262137:EHC262152 EQY262137:EQY262152 FAU262137:FAU262152 FKQ262137:FKQ262152 FUM262137:FUM262152 GEI262137:GEI262152 GOE262137:GOE262152 GYA262137:GYA262152 HHW262137:HHW262152 HRS262137:HRS262152 IBO262137:IBO262152 ILK262137:ILK262152 IVG262137:IVG262152 JFC262137:JFC262152 JOY262137:JOY262152 JYU262137:JYU262152 KIQ262137:KIQ262152 KSM262137:KSM262152 LCI262137:LCI262152 LME262137:LME262152 LWA262137:LWA262152 MFW262137:MFW262152 MPS262137:MPS262152 MZO262137:MZO262152 NJK262137:NJK262152 NTG262137:NTG262152 ODC262137:ODC262152 OMY262137:OMY262152 OWU262137:OWU262152 PGQ262137:PGQ262152 PQM262137:PQM262152 QAI262137:QAI262152 QKE262137:QKE262152 QUA262137:QUA262152 RDW262137:RDW262152 RNS262137:RNS262152 RXO262137:RXO262152 SHK262137:SHK262152 SRG262137:SRG262152 TBC262137:TBC262152 TKY262137:TKY262152 TUU262137:TUU262152 UEQ262137:UEQ262152 UOM262137:UOM262152 UYI262137:UYI262152 VIE262137:VIE262152 VSA262137:VSA262152 WBW262137:WBW262152 WLS262137:WLS262152 WVO262137:WVO262152 G327673:G327688 JC327673:JC327688 SY327673:SY327688 ACU327673:ACU327688 AMQ327673:AMQ327688 AWM327673:AWM327688 BGI327673:BGI327688 BQE327673:BQE327688 CAA327673:CAA327688 CJW327673:CJW327688 CTS327673:CTS327688 DDO327673:DDO327688 DNK327673:DNK327688 DXG327673:DXG327688 EHC327673:EHC327688 EQY327673:EQY327688 FAU327673:FAU327688 FKQ327673:FKQ327688 FUM327673:FUM327688 GEI327673:GEI327688 GOE327673:GOE327688 GYA327673:GYA327688 HHW327673:HHW327688 HRS327673:HRS327688 IBO327673:IBO327688 ILK327673:ILK327688 IVG327673:IVG327688 JFC327673:JFC327688 JOY327673:JOY327688 JYU327673:JYU327688 KIQ327673:KIQ327688 KSM327673:KSM327688 LCI327673:LCI327688 LME327673:LME327688 LWA327673:LWA327688 MFW327673:MFW327688 MPS327673:MPS327688 MZO327673:MZO327688 NJK327673:NJK327688 NTG327673:NTG327688 ODC327673:ODC327688 OMY327673:OMY327688 OWU327673:OWU327688 PGQ327673:PGQ327688 PQM327673:PQM327688 QAI327673:QAI327688 QKE327673:QKE327688 QUA327673:QUA327688 RDW327673:RDW327688 RNS327673:RNS327688 RXO327673:RXO327688 SHK327673:SHK327688 SRG327673:SRG327688 TBC327673:TBC327688 TKY327673:TKY327688 TUU327673:TUU327688 UEQ327673:UEQ327688 UOM327673:UOM327688 UYI327673:UYI327688 VIE327673:VIE327688 VSA327673:VSA327688 WBW327673:WBW327688 WLS327673:WLS327688 WVO327673:WVO327688 G393209:G393224 JC393209:JC393224 SY393209:SY393224 ACU393209:ACU393224 AMQ393209:AMQ393224 AWM393209:AWM393224 BGI393209:BGI393224 BQE393209:BQE393224 CAA393209:CAA393224 CJW393209:CJW393224 CTS393209:CTS393224 DDO393209:DDO393224 DNK393209:DNK393224 DXG393209:DXG393224 EHC393209:EHC393224 EQY393209:EQY393224 FAU393209:FAU393224 FKQ393209:FKQ393224 FUM393209:FUM393224 GEI393209:GEI393224 GOE393209:GOE393224 GYA393209:GYA393224 HHW393209:HHW393224 HRS393209:HRS393224 IBO393209:IBO393224 ILK393209:ILK393224 IVG393209:IVG393224 JFC393209:JFC393224 JOY393209:JOY393224 JYU393209:JYU393224 KIQ393209:KIQ393224 KSM393209:KSM393224 LCI393209:LCI393224 LME393209:LME393224 LWA393209:LWA393224 MFW393209:MFW393224 MPS393209:MPS393224 MZO393209:MZO393224 NJK393209:NJK393224 NTG393209:NTG393224 ODC393209:ODC393224 OMY393209:OMY393224 OWU393209:OWU393224 PGQ393209:PGQ393224 PQM393209:PQM393224 QAI393209:QAI393224 QKE393209:QKE393224 QUA393209:QUA393224 RDW393209:RDW393224 RNS393209:RNS393224 RXO393209:RXO393224 SHK393209:SHK393224 SRG393209:SRG393224 TBC393209:TBC393224 TKY393209:TKY393224 TUU393209:TUU393224 UEQ393209:UEQ393224 UOM393209:UOM393224 UYI393209:UYI393224 VIE393209:VIE393224 VSA393209:VSA393224 WBW393209:WBW393224 WLS393209:WLS393224 WVO393209:WVO393224 G458745:G458760 JC458745:JC458760 SY458745:SY458760 ACU458745:ACU458760 AMQ458745:AMQ458760 AWM458745:AWM458760 BGI458745:BGI458760 BQE458745:BQE458760 CAA458745:CAA458760 CJW458745:CJW458760 CTS458745:CTS458760 DDO458745:DDO458760 DNK458745:DNK458760 DXG458745:DXG458760 EHC458745:EHC458760 EQY458745:EQY458760 FAU458745:FAU458760 FKQ458745:FKQ458760 FUM458745:FUM458760 GEI458745:GEI458760 GOE458745:GOE458760 GYA458745:GYA458760 HHW458745:HHW458760 HRS458745:HRS458760 IBO458745:IBO458760 ILK458745:ILK458760 IVG458745:IVG458760 JFC458745:JFC458760 JOY458745:JOY458760 JYU458745:JYU458760 KIQ458745:KIQ458760 KSM458745:KSM458760 LCI458745:LCI458760 LME458745:LME458760 LWA458745:LWA458760 MFW458745:MFW458760 MPS458745:MPS458760 MZO458745:MZO458760 NJK458745:NJK458760 NTG458745:NTG458760 ODC458745:ODC458760 OMY458745:OMY458760 OWU458745:OWU458760 PGQ458745:PGQ458760 PQM458745:PQM458760 QAI458745:QAI458760 QKE458745:QKE458760 QUA458745:QUA458760 RDW458745:RDW458760 RNS458745:RNS458760 RXO458745:RXO458760 SHK458745:SHK458760 SRG458745:SRG458760 TBC458745:TBC458760 TKY458745:TKY458760 TUU458745:TUU458760 UEQ458745:UEQ458760 UOM458745:UOM458760 UYI458745:UYI458760 VIE458745:VIE458760 VSA458745:VSA458760 WBW458745:WBW458760 WLS458745:WLS458760 WVO458745:WVO458760 G524281:G524296 JC524281:JC524296 SY524281:SY524296 ACU524281:ACU524296 AMQ524281:AMQ524296 AWM524281:AWM524296 BGI524281:BGI524296 BQE524281:BQE524296 CAA524281:CAA524296 CJW524281:CJW524296 CTS524281:CTS524296 DDO524281:DDO524296 DNK524281:DNK524296 DXG524281:DXG524296 EHC524281:EHC524296 EQY524281:EQY524296 FAU524281:FAU524296 FKQ524281:FKQ524296 FUM524281:FUM524296 GEI524281:GEI524296 GOE524281:GOE524296 GYA524281:GYA524296 HHW524281:HHW524296 HRS524281:HRS524296 IBO524281:IBO524296 ILK524281:ILK524296 IVG524281:IVG524296 JFC524281:JFC524296 JOY524281:JOY524296 JYU524281:JYU524296 KIQ524281:KIQ524296 KSM524281:KSM524296 LCI524281:LCI524296 LME524281:LME524296 LWA524281:LWA524296 MFW524281:MFW524296 MPS524281:MPS524296 MZO524281:MZO524296 NJK524281:NJK524296 NTG524281:NTG524296 ODC524281:ODC524296 OMY524281:OMY524296 OWU524281:OWU524296 PGQ524281:PGQ524296 PQM524281:PQM524296 QAI524281:QAI524296 QKE524281:QKE524296 QUA524281:QUA524296 RDW524281:RDW524296 RNS524281:RNS524296 RXO524281:RXO524296 SHK524281:SHK524296 SRG524281:SRG524296 TBC524281:TBC524296 TKY524281:TKY524296 TUU524281:TUU524296 UEQ524281:UEQ524296 UOM524281:UOM524296 UYI524281:UYI524296 VIE524281:VIE524296 VSA524281:VSA524296 WBW524281:WBW524296 WLS524281:WLS524296 WVO524281:WVO524296 G589817:G589832 JC589817:JC589832 SY589817:SY589832 ACU589817:ACU589832 AMQ589817:AMQ589832 AWM589817:AWM589832 BGI589817:BGI589832 BQE589817:BQE589832 CAA589817:CAA589832 CJW589817:CJW589832 CTS589817:CTS589832 DDO589817:DDO589832 DNK589817:DNK589832 DXG589817:DXG589832 EHC589817:EHC589832 EQY589817:EQY589832 FAU589817:FAU589832 FKQ589817:FKQ589832 FUM589817:FUM589832 GEI589817:GEI589832 GOE589817:GOE589832 GYA589817:GYA589832 HHW589817:HHW589832 HRS589817:HRS589832 IBO589817:IBO589832 ILK589817:ILK589832 IVG589817:IVG589832 JFC589817:JFC589832 JOY589817:JOY589832 JYU589817:JYU589832 KIQ589817:KIQ589832 KSM589817:KSM589832 LCI589817:LCI589832 LME589817:LME589832 LWA589817:LWA589832 MFW589817:MFW589832 MPS589817:MPS589832 MZO589817:MZO589832 NJK589817:NJK589832 NTG589817:NTG589832 ODC589817:ODC589832 OMY589817:OMY589832 OWU589817:OWU589832 PGQ589817:PGQ589832 PQM589817:PQM589832 QAI589817:QAI589832 QKE589817:QKE589832 QUA589817:QUA589832 RDW589817:RDW589832 RNS589817:RNS589832 RXO589817:RXO589832 SHK589817:SHK589832 SRG589817:SRG589832 TBC589817:TBC589832 TKY589817:TKY589832 TUU589817:TUU589832 UEQ589817:UEQ589832 UOM589817:UOM589832 UYI589817:UYI589832 VIE589817:VIE589832 VSA589817:VSA589832 WBW589817:WBW589832 WLS589817:WLS589832 WVO589817:WVO589832 G655353:G655368 JC655353:JC655368 SY655353:SY655368 ACU655353:ACU655368 AMQ655353:AMQ655368 AWM655353:AWM655368 BGI655353:BGI655368 BQE655353:BQE655368 CAA655353:CAA655368 CJW655353:CJW655368 CTS655353:CTS655368 DDO655353:DDO655368 DNK655353:DNK655368 DXG655353:DXG655368 EHC655353:EHC655368 EQY655353:EQY655368 FAU655353:FAU655368 FKQ655353:FKQ655368 FUM655353:FUM655368 GEI655353:GEI655368 GOE655353:GOE655368 GYA655353:GYA655368 HHW655353:HHW655368 HRS655353:HRS655368 IBO655353:IBO655368 ILK655353:ILK655368 IVG655353:IVG655368 JFC655353:JFC655368 JOY655353:JOY655368 JYU655353:JYU655368 KIQ655353:KIQ655368 KSM655353:KSM655368 LCI655353:LCI655368 LME655353:LME655368 LWA655353:LWA655368 MFW655353:MFW655368 MPS655353:MPS655368 MZO655353:MZO655368 NJK655353:NJK655368 NTG655353:NTG655368 ODC655353:ODC655368 OMY655353:OMY655368 OWU655353:OWU655368 PGQ655353:PGQ655368 PQM655353:PQM655368 QAI655353:QAI655368 QKE655353:QKE655368 QUA655353:QUA655368 RDW655353:RDW655368 RNS655353:RNS655368 RXO655353:RXO655368 SHK655353:SHK655368 SRG655353:SRG655368 TBC655353:TBC655368 TKY655353:TKY655368 TUU655353:TUU655368 UEQ655353:UEQ655368 UOM655353:UOM655368 UYI655353:UYI655368 VIE655353:VIE655368 VSA655353:VSA655368 WBW655353:WBW655368 WLS655353:WLS655368 WVO655353:WVO655368 G720889:G720904 JC720889:JC720904 SY720889:SY720904 ACU720889:ACU720904 AMQ720889:AMQ720904 AWM720889:AWM720904 BGI720889:BGI720904 BQE720889:BQE720904 CAA720889:CAA720904 CJW720889:CJW720904 CTS720889:CTS720904 DDO720889:DDO720904 DNK720889:DNK720904 DXG720889:DXG720904 EHC720889:EHC720904 EQY720889:EQY720904 FAU720889:FAU720904 FKQ720889:FKQ720904 FUM720889:FUM720904 GEI720889:GEI720904 GOE720889:GOE720904 GYA720889:GYA720904 HHW720889:HHW720904 HRS720889:HRS720904 IBO720889:IBO720904 ILK720889:ILK720904 IVG720889:IVG720904 JFC720889:JFC720904 JOY720889:JOY720904 JYU720889:JYU720904 KIQ720889:KIQ720904 KSM720889:KSM720904 LCI720889:LCI720904 LME720889:LME720904 LWA720889:LWA720904 MFW720889:MFW720904 MPS720889:MPS720904 MZO720889:MZO720904 NJK720889:NJK720904 NTG720889:NTG720904 ODC720889:ODC720904 OMY720889:OMY720904 OWU720889:OWU720904 PGQ720889:PGQ720904 PQM720889:PQM720904 QAI720889:QAI720904 QKE720889:QKE720904 QUA720889:QUA720904 RDW720889:RDW720904 RNS720889:RNS720904 RXO720889:RXO720904 SHK720889:SHK720904 SRG720889:SRG720904 TBC720889:TBC720904 TKY720889:TKY720904 TUU720889:TUU720904 UEQ720889:UEQ720904 UOM720889:UOM720904 UYI720889:UYI720904 VIE720889:VIE720904 VSA720889:VSA720904 WBW720889:WBW720904 WLS720889:WLS720904 WVO720889:WVO720904 G786425:G786440 JC786425:JC786440 SY786425:SY786440 ACU786425:ACU786440 AMQ786425:AMQ786440 AWM786425:AWM786440 BGI786425:BGI786440 BQE786425:BQE786440 CAA786425:CAA786440 CJW786425:CJW786440 CTS786425:CTS786440 DDO786425:DDO786440 DNK786425:DNK786440 DXG786425:DXG786440 EHC786425:EHC786440 EQY786425:EQY786440 FAU786425:FAU786440 FKQ786425:FKQ786440 FUM786425:FUM786440 GEI786425:GEI786440 GOE786425:GOE786440 GYA786425:GYA786440 HHW786425:HHW786440 HRS786425:HRS786440 IBO786425:IBO786440 ILK786425:ILK786440 IVG786425:IVG786440 JFC786425:JFC786440 JOY786425:JOY786440 JYU786425:JYU786440 KIQ786425:KIQ786440 KSM786425:KSM786440 LCI786425:LCI786440 LME786425:LME786440 LWA786425:LWA786440 MFW786425:MFW786440 MPS786425:MPS786440 MZO786425:MZO786440 NJK786425:NJK786440 NTG786425:NTG786440 ODC786425:ODC786440 OMY786425:OMY786440 OWU786425:OWU786440 PGQ786425:PGQ786440 PQM786425:PQM786440 QAI786425:QAI786440 QKE786425:QKE786440 QUA786425:QUA786440 RDW786425:RDW786440 RNS786425:RNS786440 RXO786425:RXO786440 SHK786425:SHK786440 SRG786425:SRG786440 TBC786425:TBC786440 TKY786425:TKY786440 TUU786425:TUU786440 UEQ786425:UEQ786440 UOM786425:UOM786440 UYI786425:UYI786440 VIE786425:VIE786440 VSA786425:VSA786440 WBW786425:WBW786440 WLS786425:WLS786440 WVO786425:WVO786440 G851961:G851976 JC851961:JC851976 SY851961:SY851976 ACU851961:ACU851976 AMQ851961:AMQ851976 AWM851961:AWM851976 BGI851961:BGI851976 BQE851961:BQE851976 CAA851961:CAA851976 CJW851961:CJW851976 CTS851961:CTS851976 DDO851961:DDO851976 DNK851961:DNK851976 DXG851961:DXG851976 EHC851961:EHC851976 EQY851961:EQY851976 FAU851961:FAU851976 FKQ851961:FKQ851976 FUM851961:FUM851976 GEI851961:GEI851976 GOE851961:GOE851976 GYA851961:GYA851976 HHW851961:HHW851976 HRS851961:HRS851976 IBO851961:IBO851976 ILK851961:ILK851976 IVG851961:IVG851976 JFC851961:JFC851976 JOY851961:JOY851976 JYU851961:JYU851976 KIQ851961:KIQ851976 KSM851961:KSM851976 LCI851961:LCI851976 LME851961:LME851976 LWA851961:LWA851976 MFW851961:MFW851976 MPS851961:MPS851976 MZO851961:MZO851976 NJK851961:NJK851976 NTG851961:NTG851976 ODC851961:ODC851976 OMY851961:OMY851976 OWU851961:OWU851976 PGQ851961:PGQ851976 PQM851961:PQM851976 QAI851961:QAI851976 QKE851961:QKE851976 QUA851961:QUA851976 RDW851961:RDW851976 RNS851961:RNS851976 RXO851961:RXO851976 SHK851961:SHK851976 SRG851961:SRG851976 TBC851961:TBC851976 TKY851961:TKY851976 TUU851961:TUU851976 UEQ851961:UEQ851976 UOM851961:UOM851976 UYI851961:UYI851976 VIE851961:VIE851976 VSA851961:VSA851976 WBW851961:WBW851976 WLS851961:WLS851976 WVO851961:WVO851976 G917497:G917512 JC917497:JC917512 SY917497:SY917512 ACU917497:ACU917512 AMQ917497:AMQ917512 AWM917497:AWM917512 BGI917497:BGI917512 BQE917497:BQE917512 CAA917497:CAA917512 CJW917497:CJW917512 CTS917497:CTS917512 DDO917497:DDO917512 DNK917497:DNK917512 DXG917497:DXG917512 EHC917497:EHC917512 EQY917497:EQY917512 FAU917497:FAU917512 FKQ917497:FKQ917512 FUM917497:FUM917512 GEI917497:GEI917512 GOE917497:GOE917512 GYA917497:GYA917512 HHW917497:HHW917512 HRS917497:HRS917512 IBO917497:IBO917512 ILK917497:ILK917512 IVG917497:IVG917512 JFC917497:JFC917512 JOY917497:JOY917512 JYU917497:JYU917512 KIQ917497:KIQ917512 KSM917497:KSM917512 LCI917497:LCI917512 LME917497:LME917512 LWA917497:LWA917512 MFW917497:MFW917512 MPS917497:MPS917512 MZO917497:MZO917512 NJK917497:NJK917512 NTG917497:NTG917512 ODC917497:ODC917512 OMY917497:OMY917512 OWU917497:OWU917512 PGQ917497:PGQ917512 PQM917497:PQM917512 QAI917497:QAI917512 QKE917497:QKE917512 QUA917497:QUA917512 RDW917497:RDW917512 RNS917497:RNS917512 RXO917497:RXO917512 SHK917497:SHK917512 SRG917497:SRG917512 TBC917497:TBC917512 TKY917497:TKY917512 TUU917497:TUU917512 UEQ917497:UEQ917512 UOM917497:UOM917512 UYI917497:UYI917512 VIE917497:VIE917512 VSA917497:VSA917512 WBW917497:WBW917512 WLS917497:WLS917512 WVO917497:WVO917512 G983033:G983048 JC983033:JC983048 SY983033:SY983048 ACU983033:ACU983048 AMQ983033:AMQ983048 AWM983033:AWM983048 BGI983033:BGI983048 BQE983033:BQE983048 CAA983033:CAA983048 CJW983033:CJW983048 CTS983033:CTS983048 DDO983033:DDO983048 DNK983033:DNK983048 DXG983033:DXG983048 EHC983033:EHC983048 EQY983033:EQY983048 FAU983033:FAU983048 FKQ983033:FKQ983048 FUM983033:FUM983048 GEI983033:GEI983048 GOE983033:GOE983048 GYA983033:GYA983048 HHW983033:HHW983048 HRS983033:HRS983048 IBO983033:IBO983048 ILK983033:ILK983048 IVG983033:IVG983048 JFC983033:JFC983048 JOY983033:JOY983048 JYU983033:JYU983048 KIQ983033:KIQ983048 KSM983033:KSM983048 LCI983033:LCI983048 LME983033:LME983048 LWA983033:LWA983048 MFW983033:MFW983048 MPS983033:MPS983048 MZO983033:MZO983048 NJK983033:NJK983048 NTG983033:NTG983048 ODC983033:ODC983048 OMY983033:OMY983048 OWU983033:OWU983048 PGQ983033:PGQ983048 PQM983033:PQM983048 QAI983033:QAI983048 QKE983033:QKE983048 QUA983033:QUA983048 RDW983033:RDW983048 RNS983033:RNS983048 RXO983033:RXO983048 SHK983033:SHK983048 SRG983033:SRG983048 TBC983033:TBC983048 TKY983033:TKY983048 TUU983033:TUU983048 UEQ983033:UEQ983048 UOM983033:UOM983048 UYI983033:UYI983048 VIE983033:VIE983048 VSA983033:VSA983048 WBW983033:WBW983048 WLS983033:WLS983048 WVO983033:WVO983048 G4:G24 JC4:JC24 SY4:SY24 ACU4:ACU24 AMQ4:AMQ24 AWM4:AWM24 BGI4:BGI24 BQE4:BQE24 CAA4:CAA24 CJW4:CJW24 CTS4:CTS24 DDO4:DDO24 DNK4:DNK24 DXG4:DXG24 EHC4:EHC24 EQY4:EQY24 FAU4:FAU24 FKQ4:FKQ24 FUM4:FUM24 GEI4:GEI24 GOE4:GOE24 GYA4:GYA24 HHW4:HHW24 HRS4:HRS24 IBO4:IBO24 ILK4:ILK24 IVG4:IVG24 JFC4:JFC24 JOY4:JOY24 JYU4:JYU24 KIQ4:KIQ24 KSM4:KSM24 LCI4:LCI24 LME4:LME24 LWA4:LWA24 MFW4:MFW24 MPS4:MPS24 MZO4:MZO24 NJK4:NJK24 NTG4:NTG24 ODC4:ODC24 OMY4:OMY24 OWU4:OWU24 PGQ4:PGQ24 PQM4:PQM24 QAI4:QAI24 QKE4:QKE24 QUA4:QUA24 RDW4:RDW24 RNS4:RNS24 RXO4:RXO24 SHK4:SHK24 SRG4:SRG24 TBC4:TBC24 TKY4:TKY24 TUU4:TUU24 UEQ4:UEQ24 UOM4:UOM24 UYI4:UYI24 VIE4:VIE24 VSA4:VSA24 WBW4:WBW24 WLS4:WLS24 WVO4:WVO24">
      <formula1>"Immediately,High,Medium,Low"</formula1>
    </dataValidation>
    <dataValidation type="list" allowBlank="1" showInputMessage="1" showErrorMessage="1" sqref="F65529:F65544 JB65529:JB65544 SX65529:SX65544 ACT65529:ACT65544 AMP65529:AMP65544 AWL65529:AWL65544 BGH65529:BGH65544 BQD65529:BQD65544 BZZ65529:BZZ65544 CJV65529:CJV65544 CTR65529:CTR65544 DDN65529:DDN65544 DNJ65529:DNJ65544 DXF65529:DXF65544 EHB65529:EHB65544 EQX65529:EQX65544 FAT65529:FAT65544 FKP65529:FKP65544 FUL65529:FUL65544 GEH65529:GEH65544 GOD65529:GOD65544 GXZ65529:GXZ65544 HHV65529:HHV65544 HRR65529:HRR65544 IBN65529:IBN65544 ILJ65529:ILJ65544 IVF65529:IVF65544 JFB65529:JFB65544 JOX65529:JOX65544 JYT65529:JYT65544 KIP65529:KIP65544 KSL65529:KSL65544 LCH65529:LCH65544 LMD65529:LMD65544 LVZ65529:LVZ65544 MFV65529:MFV65544 MPR65529:MPR65544 MZN65529:MZN65544 NJJ65529:NJJ65544 NTF65529:NTF65544 ODB65529:ODB65544 OMX65529:OMX65544 OWT65529:OWT65544 PGP65529:PGP65544 PQL65529:PQL65544 QAH65529:QAH65544 QKD65529:QKD65544 QTZ65529:QTZ65544 RDV65529:RDV65544 RNR65529:RNR65544 RXN65529:RXN65544 SHJ65529:SHJ65544 SRF65529:SRF65544 TBB65529:TBB65544 TKX65529:TKX65544 TUT65529:TUT65544 UEP65529:UEP65544 UOL65529:UOL65544 UYH65529:UYH65544 VID65529:VID65544 VRZ65529:VRZ65544 WBV65529:WBV65544 WLR65529:WLR65544 WVN65529:WVN65544 F131065:F131080 JB131065:JB131080 SX131065:SX131080 ACT131065:ACT131080 AMP131065:AMP131080 AWL131065:AWL131080 BGH131065:BGH131080 BQD131065:BQD131080 BZZ131065:BZZ131080 CJV131065:CJV131080 CTR131065:CTR131080 DDN131065:DDN131080 DNJ131065:DNJ131080 DXF131065:DXF131080 EHB131065:EHB131080 EQX131065:EQX131080 FAT131065:FAT131080 FKP131065:FKP131080 FUL131065:FUL131080 GEH131065:GEH131080 GOD131065:GOD131080 GXZ131065:GXZ131080 HHV131065:HHV131080 HRR131065:HRR131080 IBN131065:IBN131080 ILJ131065:ILJ131080 IVF131065:IVF131080 JFB131065:JFB131080 JOX131065:JOX131080 JYT131065:JYT131080 KIP131065:KIP131080 KSL131065:KSL131080 LCH131065:LCH131080 LMD131065:LMD131080 LVZ131065:LVZ131080 MFV131065:MFV131080 MPR131065:MPR131080 MZN131065:MZN131080 NJJ131065:NJJ131080 NTF131065:NTF131080 ODB131065:ODB131080 OMX131065:OMX131080 OWT131065:OWT131080 PGP131065:PGP131080 PQL131065:PQL131080 QAH131065:QAH131080 QKD131065:QKD131080 QTZ131065:QTZ131080 RDV131065:RDV131080 RNR131065:RNR131080 RXN131065:RXN131080 SHJ131065:SHJ131080 SRF131065:SRF131080 TBB131065:TBB131080 TKX131065:TKX131080 TUT131065:TUT131080 UEP131065:UEP131080 UOL131065:UOL131080 UYH131065:UYH131080 VID131065:VID131080 VRZ131065:VRZ131080 WBV131065:WBV131080 WLR131065:WLR131080 WVN131065:WVN131080 F196601:F196616 JB196601:JB196616 SX196601:SX196616 ACT196601:ACT196616 AMP196601:AMP196616 AWL196601:AWL196616 BGH196601:BGH196616 BQD196601:BQD196616 BZZ196601:BZZ196616 CJV196601:CJV196616 CTR196601:CTR196616 DDN196601:DDN196616 DNJ196601:DNJ196616 DXF196601:DXF196616 EHB196601:EHB196616 EQX196601:EQX196616 FAT196601:FAT196616 FKP196601:FKP196616 FUL196601:FUL196616 GEH196601:GEH196616 GOD196601:GOD196616 GXZ196601:GXZ196616 HHV196601:HHV196616 HRR196601:HRR196616 IBN196601:IBN196616 ILJ196601:ILJ196616 IVF196601:IVF196616 JFB196601:JFB196616 JOX196601:JOX196616 JYT196601:JYT196616 KIP196601:KIP196616 KSL196601:KSL196616 LCH196601:LCH196616 LMD196601:LMD196616 LVZ196601:LVZ196616 MFV196601:MFV196616 MPR196601:MPR196616 MZN196601:MZN196616 NJJ196601:NJJ196616 NTF196601:NTF196616 ODB196601:ODB196616 OMX196601:OMX196616 OWT196601:OWT196616 PGP196601:PGP196616 PQL196601:PQL196616 QAH196601:QAH196616 QKD196601:QKD196616 QTZ196601:QTZ196616 RDV196601:RDV196616 RNR196601:RNR196616 RXN196601:RXN196616 SHJ196601:SHJ196616 SRF196601:SRF196616 TBB196601:TBB196616 TKX196601:TKX196616 TUT196601:TUT196616 UEP196601:UEP196616 UOL196601:UOL196616 UYH196601:UYH196616 VID196601:VID196616 VRZ196601:VRZ196616 WBV196601:WBV196616 WLR196601:WLR196616 WVN196601:WVN196616 F262137:F262152 JB262137:JB262152 SX262137:SX262152 ACT262137:ACT262152 AMP262137:AMP262152 AWL262137:AWL262152 BGH262137:BGH262152 BQD262137:BQD262152 BZZ262137:BZZ262152 CJV262137:CJV262152 CTR262137:CTR262152 DDN262137:DDN262152 DNJ262137:DNJ262152 DXF262137:DXF262152 EHB262137:EHB262152 EQX262137:EQX262152 FAT262137:FAT262152 FKP262137:FKP262152 FUL262137:FUL262152 GEH262137:GEH262152 GOD262137:GOD262152 GXZ262137:GXZ262152 HHV262137:HHV262152 HRR262137:HRR262152 IBN262137:IBN262152 ILJ262137:ILJ262152 IVF262137:IVF262152 JFB262137:JFB262152 JOX262137:JOX262152 JYT262137:JYT262152 KIP262137:KIP262152 KSL262137:KSL262152 LCH262137:LCH262152 LMD262137:LMD262152 LVZ262137:LVZ262152 MFV262137:MFV262152 MPR262137:MPR262152 MZN262137:MZN262152 NJJ262137:NJJ262152 NTF262137:NTF262152 ODB262137:ODB262152 OMX262137:OMX262152 OWT262137:OWT262152 PGP262137:PGP262152 PQL262137:PQL262152 QAH262137:QAH262152 QKD262137:QKD262152 QTZ262137:QTZ262152 RDV262137:RDV262152 RNR262137:RNR262152 RXN262137:RXN262152 SHJ262137:SHJ262152 SRF262137:SRF262152 TBB262137:TBB262152 TKX262137:TKX262152 TUT262137:TUT262152 UEP262137:UEP262152 UOL262137:UOL262152 UYH262137:UYH262152 VID262137:VID262152 VRZ262137:VRZ262152 WBV262137:WBV262152 WLR262137:WLR262152 WVN262137:WVN262152 F327673:F327688 JB327673:JB327688 SX327673:SX327688 ACT327673:ACT327688 AMP327673:AMP327688 AWL327673:AWL327688 BGH327673:BGH327688 BQD327673:BQD327688 BZZ327673:BZZ327688 CJV327673:CJV327688 CTR327673:CTR327688 DDN327673:DDN327688 DNJ327673:DNJ327688 DXF327673:DXF327688 EHB327673:EHB327688 EQX327673:EQX327688 FAT327673:FAT327688 FKP327673:FKP327688 FUL327673:FUL327688 GEH327673:GEH327688 GOD327673:GOD327688 GXZ327673:GXZ327688 HHV327673:HHV327688 HRR327673:HRR327688 IBN327673:IBN327688 ILJ327673:ILJ327688 IVF327673:IVF327688 JFB327673:JFB327688 JOX327673:JOX327688 JYT327673:JYT327688 KIP327673:KIP327688 KSL327673:KSL327688 LCH327673:LCH327688 LMD327673:LMD327688 LVZ327673:LVZ327688 MFV327673:MFV327688 MPR327673:MPR327688 MZN327673:MZN327688 NJJ327673:NJJ327688 NTF327673:NTF327688 ODB327673:ODB327688 OMX327673:OMX327688 OWT327673:OWT327688 PGP327673:PGP327688 PQL327673:PQL327688 QAH327673:QAH327688 QKD327673:QKD327688 QTZ327673:QTZ327688 RDV327673:RDV327688 RNR327673:RNR327688 RXN327673:RXN327688 SHJ327673:SHJ327688 SRF327673:SRF327688 TBB327673:TBB327688 TKX327673:TKX327688 TUT327673:TUT327688 UEP327673:UEP327688 UOL327673:UOL327688 UYH327673:UYH327688 VID327673:VID327688 VRZ327673:VRZ327688 WBV327673:WBV327688 WLR327673:WLR327688 WVN327673:WVN327688 F393209:F393224 JB393209:JB393224 SX393209:SX393224 ACT393209:ACT393224 AMP393209:AMP393224 AWL393209:AWL393224 BGH393209:BGH393224 BQD393209:BQD393224 BZZ393209:BZZ393224 CJV393209:CJV393224 CTR393209:CTR393224 DDN393209:DDN393224 DNJ393209:DNJ393224 DXF393209:DXF393224 EHB393209:EHB393224 EQX393209:EQX393224 FAT393209:FAT393224 FKP393209:FKP393224 FUL393209:FUL393224 GEH393209:GEH393224 GOD393209:GOD393224 GXZ393209:GXZ393224 HHV393209:HHV393224 HRR393209:HRR393224 IBN393209:IBN393224 ILJ393209:ILJ393224 IVF393209:IVF393224 JFB393209:JFB393224 JOX393209:JOX393224 JYT393209:JYT393224 KIP393209:KIP393224 KSL393209:KSL393224 LCH393209:LCH393224 LMD393209:LMD393224 LVZ393209:LVZ393224 MFV393209:MFV393224 MPR393209:MPR393224 MZN393209:MZN393224 NJJ393209:NJJ393224 NTF393209:NTF393224 ODB393209:ODB393224 OMX393209:OMX393224 OWT393209:OWT393224 PGP393209:PGP393224 PQL393209:PQL393224 QAH393209:QAH393224 QKD393209:QKD393224 QTZ393209:QTZ393224 RDV393209:RDV393224 RNR393209:RNR393224 RXN393209:RXN393224 SHJ393209:SHJ393224 SRF393209:SRF393224 TBB393209:TBB393224 TKX393209:TKX393224 TUT393209:TUT393224 UEP393209:UEP393224 UOL393209:UOL393224 UYH393209:UYH393224 VID393209:VID393224 VRZ393209:VRZ393224 WBV393209:WBV393224 WLR393209:WLR393224 WVN393209:WVN393224 F458745:F458760 JB458745:JB458760 SX458745:SX458760 ACT458745:ACT458760 AMP458745:AMP458760 AWL458745:AWL458760 BGH458745:BGH458760 BQD458745:BQD458760 BZZ458745:BZZ458760 CJV458745:CJV458760 CTR458745:CTR458760 DDN458745:DDN458760 DNJ458745:DNJ458760 DXF458745:DXF458760 EHB458745:EHB458760 EQX458745:EQX458760 FAT458745:FAT458760 FKP458745:FKP458760 FUL458745:FUL458760 GEH458745:GEH458760 GOD458745:GOD458760 GXZ458745:GXZ458760 HHV458745:HHV458760 HRR458745:HRR458760 IBN458745:IBN458760 ILJ458745:ILJ458760 IVF458745:IVF458760 JFB458745:JFB458760 JOX458745:JOX458760 JYT458745:JYT458760 KIP458745:KIP458760 KSL458745:KSL458760 LCH458745:LCH458760 LMD458745:LMD458760 LVZ458745:LVZ458760 MFV458745:MFV458760 MPR458745:MPR458760 MZN458745:MZN458760 NJJ458745:NJJ458760 NTF458745:NTF458760 ODB458745:ODB458760 OMX458745:OMX458760 OWT458745:OWT458760 PGP458745:PGP458760 PQL458745:PQL458760 QAH458745:QAH458760 QKD458745:QKD458760 QTZ458745:QTZ458760 RDV458745:RDV458760 RNR458745:RNR458760 RXN458745:RXN458760 SHJ458745:SHJ458760 SRF458745:SRF458760 TBB458745:TBB458760 TKX458745:TKX458760 TUT458745:TUT458760 UEP458745:UEP458760 UOL458745:UOL458760 UYH458745:UYH458760 VID458745:VID458760 VRZ458745:VRZ458760 WBV458745:WBV458760 WLR458745:WLR458760 WVN458745:WVN458760 F524281:F524296 JB524281:JB524296 SX524281:SX524296 ACT524281:ACT524296 AMP524281:AMP524296 AWL524281:AWL524296 BGH524281:BGH524296 BQD524281:BQD524296 BZZ524281:BZZ524296 CJV524281:CJV524296 CTR524281:CTR524296 DDN524281:DDN524296 DNJ524281:DNJ524296 DXF524281:DXF524296 EHB524281:EHB524296 EQX524281:EQX524296 FAT524281:FAT524296 FKP524281:FKP524296 FUL524281:FUL524296 GEH524281:GEH524296 GOD524281:GOD524296 GXZ524281:GXZ524296 HHV524281:HHV524296 HRR524281:HRR524296 IBN524281:IBN524296 ILJ524281:ILJ524296 IVF524281:IVF524296 JFB524281:JFB524296 JOX524281:JOX524296 JYT524281:JYT524296 KIP524281:KIP524296 KSL524281:KSL524296 LCH524281:LCH524296 LMD524281:LMD524296 LVZ524281:LVZ524296 MFV524281:MFV524296 MPR524281:MPR524296 MZN524281:MZN524296 NJJ524281:NJJ524296 NTF524281:NTF524296 ODB524281:ODB524296 OMX524281:OMX524296 OWT524281:OWT524296 PGP524281:PGP524296 PQL524281:PQL524296 QAH524281:QAH524296 QKD524281:QKD524296 QTZ524281:QTZ524296 RDV524281:RDV524296 RNR524281:RNR524296 RXN524281:RXN524296 SHJ524281:SHJ524296 SRF524281:SRF524296 TBB524281:TBB524296 TKX524281:TKX524296 TUT524281:TUT524296 UEP524281:UEP524296 UOL524281:UOL524296 UYH524281:UYH524296 VID524281:VID524296 VRZ524281:VRZ524296 WBV524281:WBV524296 WLR524281:WLR524296 WVN524281:WVN524296 F589817:F589832 JB589817:JB589832 SX589817:SX589832 ACT589817:ACT589832 AMP589817:AMP589832 AWL589817:AWL589832 BGH589817:BGH589832 BQD589817:BQD589832 BZZ589817:BZZ589832 CJV589817:CJV589832 CTR589817:CTR589832 DDN589817:DDN589832 DNJ589817:DNJ589832 DXF589817:DXF589832 EHB589817:EHB589832 EQX589817:EQX589832 FAT589817:FAT589832 FKP589817:FKP589832 FUL589817:FUL589832 GEH589817:GEH589832 GOD589817:GOD589832 GXZ589817:GXZ589832 HHV589817:HHV589832 HRR589817:HRR589832 IBN589817:IBN589832 ILJ589817:ILJ589832 IVF589817:IVF589832 JFB589817:JFB589832 JOX589817:JOX589832 JYT589817:JYT589832 KIP589817:KIP589832 KSL589817:KSL589832 LCH589817:LCH589832 LMD589817:LMD589832 LVZ589817:LVZ589832 MFV589817:MFV589832 MPR589817:MPR589832 MZN589817:MZN589832 NJJ589817:NJJ589832 NTF589817:NTF589832 ODB589817:ODB589832 OMX589817:OMX589832 OWT589817:OWT589832 PGP589817:PGP589832 PQL589817:PQL589832 QAH589817:QAH589832 QKD589817:QKD589832 QTZ589817:QTZ589832 RDV589817:RDV589832 RNR589817:RNR589832 RXN589817:RXN589832 SHJ589817:SHJ589832 SRF589817:SRF589832 TBB589817:TBB589832 TKX589817:TKX589832 TUT589817:TUT589832 UEP589817:UEP589832 UOL589817:UOL589832 UYH589817:UYH589832 VID589817:VID589832 VRZ589817:VRZ589832 WBV589817:WBV589832 WLR589817:WLR589832 WVN589817:WVN589832 F655353:F655368 JB655353:JB655368 SX655353:SX655368 ACT655353:ACT655368 AMP655353:AMP655368 AWL655353:AWL655368 BGH655353:BGH655368 BQD655353:BQD655368 BZZ655353:BZZ655368 CJV655353:CJV655368 CTR655353:CTR655368 DDN655353:DDN655368 DNJ655353:DNJ655368 DXF655353:DXF655368 EHB655353:EHB655368 EQX655353:EQX655368 FAT655353:FAT655368 FKP655353:FKP655368 FUL655353:FUL655368 GEH655353:GEH655368 GOD655353:GOD655368 GXZ655353:GXZ655368 HHV655353:HHV655368 HRR655353:HRR655368 IBN655353:IBN655368 ILJ655353:ILJ655368 IVF655353:IVF655368 JFB655353:JFB655368 JOX655353:JOX655368 JYT655353:JYT655368 KIP655353:KIP655368 KSL655353:KSL655368 LCH655353:LCH655368 LMD655353:LMD655368 LVZ655353:LVZ655368 MFV655353:MFV655368 MPR655353:MPR655368 MZN655353:MZN655368 NJJ655353:NJJ655368 NTF655353:NTF655368 ODB655353:ODB655368 OMX655353:OMX655368 OWT655353:OWT655368 PGP655353:PGP655368 PQL655353:PQL655368 QAH655353:QAH655368 QKD655353:QKD655368 QTZ655353:QTZ655368 RDV655353:RDV655368 RNR655353:RNR655368 RXN655353:RXN655368 SHJ655353:SHJ655368 SRF655353:SRF655368 TBB655353:TBB655368 TKX655353:TKX655368 TUT655353:TUT655368 UEP655353:UEP655368 UOL655353:UOL655368 UYH655353:UYH655368 VID655353:VID655368 VRZ655353:VRZ655368 WBV655353:WBV655368 WLR655353:WLR655368 WVN655353:WVN655368 F720889:F720904 JB720889:JB720904 SX720889:SX720904 ACT720889:ACT720904 AMP720889:AMP720904 AWL720889:AWL720904 BGH720889:BGH720904 BQD720889:BQD720904 BZZ720889:BZZ720904 CJV720889:CJV720904 CTR720889:CTR720904 DDN720889:DDN720904 DNJ720889:DNJ720904 DXF720889:DXF720904 EHB720889:EHB720904 EQX720889:EQX720904 FAT720889:FAT720904 FKP720889:FKP720904 FUL720889:FUL720904 GEH720889:GEH720904 GOD720889:GOD720904 GXZ720889:GXZ720904 HHV720889:HHV720904 HRR720889:HRR720904 IBN720889:IBN720904 ILJ720889:ILJ720904 IVF720889:IVF720904 JFB720889:JFB720904 JOX720889:JOX720904 JYT720889:JYT720904 KIP720889:KIP720904 KSL720889:KSL720904 LCH720889:LCH720904 LMD720889:LMD720904 LVZ720889:LVZ720904 MFV720889:MFV720904 MPR720889:MPR720904 MZN720889:MZN720904 NJJ720889:NJJ720904 NTF720889:NTF720904 ODB720889:ODB720904 OMX720889:OMX720904 OWT720889:OWT720904 PGP720889:PGP720904 PQL720889:PQL720904 QAH720889:QAH720904 QKD720889:QKD720904 QTZ720889:QTZ720904 RDV720889:RDV720904 RNR720889:RNR720904 RXN720889:RXN720904 SHJ720889:SHJ720904 SRF720889:SRF720904 TBB720889:TBB720904 TKX720889:TKX720904 TUT720889:TUT720904 UEP720889:UEP720904 UOL720889:UOL720904 UYH720889:UYH720904 VID720889:VID720904 VRZ720889:VRZ720904 WBV720889:WBV720904 WLR720889:WLR720904 WVN720889:WVN720904 F786425:F786440 JB786425:JB786440 SX786425:SX786440 ACT786425:ACT786440 AMP786425:AMP786440 AWL786425:AWL786440 BGH786425:BGH786440 BQD786425:BQD786440 BZZ786425:BZZ786440 CJV786425:CJV786440 CTR786425:CTR786440 DDN786425:DDN786440 DNJ786425:DNJ786440 DXF786425:DXF786440 EHB786425:EHB786440 EQX786425:EQX786440 FAT786425:FAT786440 FKP786425:FKP786440 FUL786425:FUL786440 GEH786425:GEH786440 GOD786425:GOD786440 GXZ786425:GXZ786440 HHV786425:HHV786440 HRR786425:HRR786440 IBN786425:IBN786440 ILJ786425:ILJ786440 IVF786425:IVF786440 JFB786425:JFB786440 JOX786425:JOX786440 JYT786425:JYT786440 KIP786425:KIP786440 KSL786425:KSL786440 LCH786425:LCH786440 LMD786425:LMD786440 LVZ786425:LVZ786440 MFV786425:MFV786440 MPR786425:MPR786440 MZN786425:MZN786440 NJJ786425:NJJ786440 NTF786425:NTF786440 ODB786425:ODB786440 OMX786425:OMX786440 OWT786425:OWT786440 PGP786425:PGP786440 PQL786425:PQL786440 QAH786425:QAH786440 QKD786425:QKD786440 QTZ786425:QTZ786440 RDV786425:RDV786440 RNR786425:RNR786440 RXN786425:RXN786440 SHJ786425:SHJ786440 SRF786425:SRF786440 TBB786425:TBB786440 TKX786425:TKX786440 TUT786425:TUT786440 UEP786425:UEP786440 UOL786425:UOL786440 UYH786425:UYH786440 VID786425:VID786440 VRZ786425:VRZ786440 WBV786425:WBV786440 WLR786425:WLR786440 WVN786425:WVN786440 F851961:F851976 JB851961:JB851976 SX851961:SX851976 ACT851961:ACT851976 AMP851961:AMP851976 AWL851961:AWL851976 BGH851961:BGH851976 BQD851961:BQD851976 BZZ851961:BZZ851976 CJV851961:CJV851976 CTR851961:CTR851976 DDN851961:DDN851976 DNJ851961:DNJ851976 DXF851961:DXF851976 EHB851961:EHB851976 EQX851961:EQX851976 FAT851961:FAT851976 FKP851961:FKP851976 FUL851961:FUL851976 GEH851961:GEH851976 GOD851961:GOD851976 GXZ851961:GXZ851976 HHV851961:HHV851976 HRR851961:HRR851976 IBN851961:IBN851976 ILJ851961:ILJ851976 IVF851961:IVF851976 JFB851961:JFB851976 JOX851961:JOX851976 JYT851961:JYT851976 KIP851961:KIP851976 KSL851961:KSL851976 LCH851961:LCH851976 LMD851961:LMD851976 LVZ851961:LVZ851976 MFV851961:MFV851976 MPR851961:MPR851976 MZN851961:MZN851976 NJJ851961:NJJ851976 NTF851961:NTF851976 ODB851961:ODB851976 OMX851961:OMX851976 OWT851961:OWT851976 PGP851961:PGP851976 PQL851961:PQL851976 QAH851961:QAH851976 QKD851961:QKD851976 QTZ851961:QTZ851976 RDV851961:RDV851976 RNR851961:RNR851976 RXN851961:RXN851976 SHJ851961:SHJ851976 SRF851961:SRF851976 TBB851961:TBB851976 TKX851961:TKX851976 TUT851961:TUT851976 UEP851961:UEP851976 UOL851961:UOL851976 UYH851961:UYH851976 VID851961:VID851976 VRZ851961:VRZ851976 WBV851961:WBV851976 WLR851961:WLR851976 WVN851961:WVN851976 F917497:F917512 JB917497:JB917512 SX917497:SX917512 ACT917497:ACT917512 AMP917497:AMP917512 AWL917497:AWL917512 BGH917497:BGH917512 BQD917497:BQD917512 BZZ917497:BZZ917512 CJV917497:CJV917512 CTR917497:CTR917512 DDN917497:DDN917512 DNJ917497:DNJ917512 DXF917497:DXF917512 EHB917497:EHB917512 EQX917497:EQX917512 FAT917497:FAT917512 FKP917497:FKP917512 FUL917497:FUL917512 GEH917497:GEH917512 GOD917497:GOD917512 GXZ917497:GXZ917512 HHV917497:HHV917512 HRR917497:HRR917512 IBN917497:IBN917512 ILJ917497:ILJ917512 IVF917497:IVF917512 JFB917497:JFB917512 JOX917497:JOX917512 JYT917497:JYT917512 KIP917497:KIP917512 KSL917497:KSL917512 LCH917497:LCH917512 LMD917497:LMD917512 LVZ917497:LVZ917512 MFV917497:MFV917512 MPR917497:MPR917512 MZN917497:MZN917512 NJJ917497:NJJ917512 NTF917497:NTF917512 ODB917497:ODB917512 OMX917497:OMX917512 OWT917497:OWT917512 PGP917497:PGP917512 PQL917497:PQL917512 QAH917497:QAH917512 QKD917497:QKD917512 QTZ917497:QTZ917512 RDV917497:RDV917512 RNR917497:RNR917512 RXN917497:RXN917512 SHJ917497:SHJ917512 SRF917497:SRF917512 TBB917497:TBB917512 TKX917497:TKX917512 TUT917497:TUT917512 UEP917497:UEP917512 UOL917497:UOL917512 UYH917497:UYH917512 VID917497:VID917512 VRZ917497:VRZ917512 WBV917497:WBV917512 WLR917497:WLR917512 WVN917497:WVN917512 F983033:F983048 JB983033:JB983048 SX983033:SX983048 ACT983033:ACT983048 AMP983033:AMP983048 AWL983033:AWL983048 BGH983033:BGH983048 BQD983033:BQD983048 BZZ983033:BZZ983048 CJV983033:CJV983048 CTR983033:CTR983048 DDN983033:DDN983048 DNJ983033:DNJ983048 DXF983033:DXF983048 EHB983033:EHB983048 EQX983033:EQX983048 FAT983033:FAT983048 FKP983033:FKP983048 FUL983033:FUL983048 GEH983033:GEH983048 GOD983033:GOD983048 GXZ983033:GXZ983048 HHV983033:HHV983048 HRR983033:HRR983048 IBN983033:IBN983048 ILJ983033:ILJ983048 IVF983033:IVF983048 JFB983033:JFB983048 JOX983033:JOX983048 JYT983033:JYT983048 KIP983033:KIP983048 KSL983033:KSL983048 LCH983033:LCH983048 LMD983033:LMD983048 LVZ983033:LVZ983048 MFV983033:MFV983048 MPR983033:MPR983048 MZN983033:MZN983048 NJJ983033:NJJ983048 NTF983033:NTF983048 ODB983033:ODB983048 OMX983033:OMX983048 OWT983033:OWT983048 PGP983033:PGP983048 PQL983033:PQL983048 QAH983033:QAH983048 QKD983033:QKD983048 QTZ983033:QTZ983048 RDV983033:RDV983048 RNR983033:RNR983048 RXN983033:RXN983048 SHJ983033:SHJ983048 SRF983033:SRF983048 TBB983033:TBB983048 TKX983033:TKX983048 TUT983033:TUT983048 UEP983033:UEP983048 UOL983033:UOL983048 UYH983033:UYH983048 VID983033:VID983048 VRZ983033:VRZ983048 WBV983033:WBV983048 WLR983033:WLR983048 WVN983033:WVN983048 F4:F24 JB4:JB24 SX4:SX24 ACT4:ACT24 AMP4:AMP24 AWL4:AWL24 BGH4:BGH24 BQD4:BQD24 BZZ4:BZZ24 CJV4:CJV24 CTR4:CTR24 DDN4:DDN24 DNJ4:DNJ24 DXF4:DXF24 EHB4:EHB24 EQX4:EQX24 FAT4:FAT24 FKP4:FKP24 FUL4:FUL24 GEH4:GEH24 GOD4:GOD24 GXZ4:GXZ24 HHV4:HHV24 HRR4:HRR24 IBN4:IBN24 ILJ4:ILJ24 IVF4:IVF24 JFB4:JFB24 JOX4:JOX24 JYT4:JYT24 KIP4:KIP24 KSL4:KSL24 LCH4:LCH24 LMD4:LMD24 LVZ4:LVZ24 MFV4:MFV24 MPR4:MPR24 MZN4:MZN24 NJJ4:NJJ24 NTF4:NTF24 ODB4:ODB24 OMX4:OMX24 OWT4:OWT24 PGP4:PGP24 PQL4:PQL24 QAH4:QAH24 QKD4:QKD24 QTZ4:QTZ24 RDV4:RDV24 RNR4:RNR24 RXN4:RXN24 SHJ4:SHJ24 SRF4:SRF24 TBB4:TBB24 TKX4:TKX24 TUT4:TUT24 UEP4:UEP24 UOL4:UOL24 UYH4:UYH24 VID4:VID24 VRZ4:VRZ24 WBV4:WBV24 WLR4:WLR24 WVN4:WVN24">
      <formula1>"Fatal,Serious,Medium,Cosmetic"</formula1>
    </dataValidation>
    <dataValidation type="list" allowBlank="1" showInputMessage="1" showErrorMessage="1" sqref="K65546 WVS983050 WLW983050 WCA983050 VSE983050 VII983050 UYM983050 UOQ983050 UEU983050 TUY983050 TLC983050 TBG983050 SRK983050 SHO983050 RXS983050 RNW983050 REA983050 QUE983050 QKI983050 QAM983050 PQQ983050 PGU983050 OWY983050 ONC983050 ODG983050 NTK983050 NJO983050 MZS983050 MPW983050 MGA983050 LWE983050 LMI983050 LCM983050 KSQ983050 KIU983050 JYY983050 JPC983050 JFG983050 IVK983050 ILO983050 IBS983050 HRW983050 HIA983050 GYE983050 GOI983050 GEM983050 FUQ983050 FKU983050 FAY983050 ERC983050 EHG983050 DXK983050 DNO983050 DDS983050 CTW983050 CKA983050 CAE983050 BQI983050 BGM983050 AWQ983050 AMU983050 ACY983050 TC983050 JG983050 K983050 WVS917514 WLW917514 WCA917514 VSE917514 VII917514 UYM917514 UOQ917514 UEU917514 TUY917514 TLC917514 TBG917514 SRK917514 SHO917514 RXS917514 RNW917514 REA917514 QUE917514 QKI917514 QAM917514 PQQ917514 PGU917514 OWY917514 ONC917514 ODG917514 NTK917514 NJO917514 MZS917514 MPW917514 MGA917514 LWE917514 LMI917514 LCM917514 KSQ917514 KIU917514 JYY917514 JPC917514 JFG917514 IVK917514 ILO917514 IBS917514 HRW917514 HIA917514 GYE917514 GOI917514 GEM917514 FUQ917514 FKU917514 FAY917514 ERC917514 EHG917514 DXK917514 DNO917514 DDS917514 CTW917514 CKA917514 CAE917514 BQI917514 BGM917514 AWQ917514 AMU917514 ACY917514 TC917514 JG917514 K917514 WVS851978 WLW851978 WCA851978 VSE851978 VII851978 UYM851978 UOQ851978 UEU851978 TUY851978 TLC851978 TBG851978 SRK851978 SHO851978 RXS851978 RNW851978 REA851978 QUE851978 QKI851978 QAM851978 PQQ851978 PGU851978 OWY851978 ONC851978 ODG851978 NTK851978 NJO851978 MZS851978 MPW851978 MGA851978 LWE851978 LMI851978 LCM851978 KSQ851978 KIU851978 JYY851978 JPC851978 JFG851978 IVK851978 ILO851978 IBS851978 HRW851978 HIA851978 GYE851978 GOI851978 GEM851978 FUQ851978 FKU851978 FAY851978 ERC851978 EHG851978 DXK851978 DNO851978 DDS851978 CTW851978 CKA851978 CAE851978 BQI851978 BGM851978 AWQ851978 AMU851978 ACY851978 TC851978 JG851978 K851978 WVS786442 WLW786442 WCA786442 VSE786442 VII786442 UYM786442 UOQ786442 UEU786442 TUY786442 TLC786442 TBG786442 SRK786442 SHO786442 RXS786442 RNW786442 REA786442 QUE786442 QKI786442 QAM786442 PQQ786442 PGU786442 OWY786442 ONC786442 ODG786442 NTK786442 NJO786442 MZS786442 MPW786442 MGA786442 LWE786442 LMI786442 LCM786442 KSQ786442 KIU786442 JYY786442 JPC786442 JFG786442 IVK786442 ILO786442 IBS786442 HRW786442 HIA786442 GYE786442 GOI786442 GEM786442 FUQ786442 FKU786442 FAY786442 ERC786442 EHG786442 DXK786442 DNO786442 DDS786442 CTW786442 CKA786442 CAE786442 BQI786442 BGM786442 AWQ786442 AMU786442 ACY786442 TC786442 JG786442 K786442 WVS720906 WLW720906 WCA720906 VSE720906 VII720906 UYM720906 UOQ720906 UEU720906 TUY720906 TLC720906 TBG720906 SRK720906 SHO720906 RXS720906 RNW720906 REA720906 QUE720906 QKI720906 QAM720906 PQQ720906 PGU720906 OWY720906 ONC720906 ODG720906 NTK720906 NJO720906 MZS720906 MPW720906 MGA720906 LWE720906 LMI720906 LCM720906 KSQ720906 KIU720906 JYY720906 JPC720906 JFG720906 IVK720906 ILO720906 IBS720906 HRW720906 HIA720906 GYE720906 GOI720906 GEM720906 FUQ720906 FKU720906 FAY720906 ERC720906 EHG720906 DXK720906 DNO720906 DDS720906 CTW720906 CKA720906 CAE720906 BQI720906 BGM720906 AWQ720906 AMU720906 ACY720906 TC720906 JG720906 K720906 WVS655370 WLW655370 WCA655370 VSE655370 VII655370 UYM655370 UOQ655370 UEU655370 TUY655370 TLC655370 TBG655370 SRK655370 SHO655370 RXS655370 RNW655370 REA655370 QUE655370 QKI655370 QAM655370 PQQ655370 PGU655370 OWY655370 ONC655370 ODG655370 NTK655370 NJO655370 MZS655370 MPW655370 MGA655370 LWE655370 LMI655370 LCM655370 KSQ655370 KIU655370 JYY655370 JPC655370 JFG655370 IVK655370 ILO655370 IBS655370 HRW655370 HIA655370 GYE655370 GOI655370 GEM655370 FUQ655370 FKU655370 FAY655370 ERC655370 EHG655370 DXK655370 DNO655370 DDS655370 CTW655370 CKA655370 CAE655370 BQI655370 BGM655370 AWQ655370 AMU655370 ACY655370 TC655370 JG655370 K655370 WVS589834 WLW589834 WCA589834 VSE589834 VII589834 UYM589834 UOQ589834 UEU589834 TUY589834 TLC589834 TBG589834 SRK589834 SHO589834 RXS589834 RNW589834 REA589834 QUE589834 QKI589834 QAM589834 PQQ589834 PGU589834 OWY589834 ONC589834 ODG589834 NTK589834 NJO589834 MZS589834 MPW589834 MGA589834 LWE589834 LMI589834 LCM589834 KSQ589834 KIU589834 JYY589834 JPC589834 JFG589834 IVK589834 ILO589834 IBS589834 HRW589834 HIA589834 GYE589834 GOI589834 GEM589834 FUQ589834 FKU589834 FAY589834 ERC589834 EHG589834 DXK589834 DNO589834 DDS589834 CTW589834 CKA589834 CAE589834 BQI589834 BGM589834 AWQ589834 AMU589834 ACY589834 TC589834 JG589834 K589834 WVS524298 WLW524298 WCA524298 VSE524298 VII524298 UYM524298 UOQ524298 UEU524298 TUY524298 TLC524298 TBG524298 SRK524298 SHO524298 RXS524298 RNW524298 REA524298 QUE524298 QKI524298 QAM524298 PQQ524298 PGU524298 OWY524298 ONC524298 ODG524298 NTK524298 NJO524298 MZS524298 MPW524298 MGA524298 LWE524298 LMI524298 LCM524298 KSQ524298 KIU524298 JYY524298 JPC524298 JFG524298 IVK524298 ILO524298 IBS524298 HRW524298 HIA524298 GYE524298 GOI524298 GEM524298 FUQ524298 FKU524298 FAY524298 ERC524298 EHG524298 DXK524298 DNO524298 DDS524298 CTW524298 CKA524298 CAE524298 BQI524298 BGM524298 AWQ524298 AMU524298 ACY524298 TC524298 JG524298 K524298 WVS458762 WLW458762 WCA458762 VSE458762 VII458762 UYM458762 UOQ458762 UEU458762 TUY458762 TLC458762 TBG458762 SRK458762 SHO458762 RXS458762 RNW458762 REA458762 QUE458762 QKI458762 QAM458762 PQQ458762 PGU458762 OWY458762 ONC458762 ODG458762 NTK458762 NJO458762 MZS458762 MPW458762 MGA458762 LWE458762 LMI458762 LCM458762 KSQ458762 KIU458762 JYY458762 JPC458762 JFG458762 IVK458762 ILO458762 IBS458762 HRW458762 HIA458762 GYE458762 GOI458762 GEM458762 FUQ458762 FKU458762 FAY458762 ERC458762 EHG458762 DXK458762 DNO458762 DDS458762 CTW458762 CKA458762 CAE458762 BQI458762 BGM458762 AWQ458762 AMU458762 ACY458762 TC458762 JG458762 K458762 WVS393226 WLW393226 WCA393226 VSE393226 VII393226 UYM393226 UOQ393226 UEU393226 TUY393226 TLC393226 TBG393226 SRK393226 SHO393226 RXS393226 RNW393226 REA393226 QUE393226 QKI393226 QAM393226 PQQ393226 PGU393226 OWY393226 ONC393226 ODG393226 NTK393226 NJO393226 MZS393226 MPW393226 MGA393226 LWE393226 LMI393226 LCM393226 KSQ393226 KIU393226 JYY393226 JPC393226 JFG393226 IVK393226 ILO393226 IBS393226 HRW393226 HIA393226 GYE393226 GOI393226 GEM393226 FUQ393226 FKU393226 FAY393226 ERC393226 EHG393226 DXK393226 DNO393226 DDS393226 CTW393226 CKA393226 CAE393226 BQI393226 BGM393226 AWQ393226 AMU393226 ACY393226 TC393226 JG393226 K393226 WVS327690 WLW327690 WCA327690 VSE327690 VII327690 UYM327690 UOQ327690 UEU327690 TUY327690 TLC327690 TBG327690 SRK327690 SHO327690 RXS327690 RNW327690 REA327690 QUE327690 QKI327690 QAM327690 PQQ327690 PGU327690 OWY327690 ONC327690 ODG327690 NTK327690 NJO327690 MZS327690 MPW327690 MGA327690 LWE327690 LMI327690 LCM327690 KSQ327690 KIU327690 JYY327690 JPC327690 JFG327690 IVK327690 ILO327690 IBS327690 HRW327690 HIA327690 GYE327690 GOI327690 GEM327690 FUQ327690 FKU327690 FAY327690 ERC327690 EHG327690 DXK327690 DNO327690 DDS327690 CTW327690 CKA327690 CAE327690 BQI327690 BGM327690 AWQ327690 AMU327690 ACY327690 TC327690 JG327690 K327690 WVS262154 WLW262154 WCA262154 VSE262154 VII262154 UYM262154 UOQ262154 UEU262154 TUY262154 TLC262154 TBG262154 SRK262154 SHO262154 RXS262154 RNW262154 REA262154 QUE262154 QKI262154 QAM262154 PQQ262154 PGU262154 OWY262154 ONC262154 ODG262154 NTK262154 NJO262154 MZS262154 MPW262154 MGA262154 LWE262154 LMI262154 LCM262154 KSQ262154 KIU262154 JYY262154 JPC262154 JFG262154 IVK262154 ILO262154 IBS262154 HRW262154 HIA262154 GYE262154 GOI262154 GEM262154 FUQ262154 FKU262154 FAY262154 ERC262154 EHG262154 DXK262154 DNO262154 DDS262154 CTW262154 CKA262154 CAE262154 BQI262154 BGM262154 AWQ262154 AMU262154 ACY262154 TC262154 JG262154 K262154 WVS196618 WLW196618 WCA196618 VSE196618 VII196618 UYM196618 UOQ196618 UEU196618 TUY196618 TLC196618 TBG196618 SRK196618 SHO196618 RXS196618 RNW196618 REA196618 QUE196618 QKI196618 QAM196618 PQQ196618 PGU196618 OWY196618 ONC196618 ODG196618 NTK196618 NJO196618 MZS196618 MPW196618 MGA196618 LWE196618 LMI196618 LCM196618 KSQ196618 KIU196618 JYY196618 JPC196618 JFG196618 IVK196618 ILO196618 IBS196618 HRW196618 HIA196618 GYE196618 GOI196618 GEM196618 FUQ196618 FKU196618 FAY196618 ERC196618 EHG196618 DXK196618 DNO196618 DDS196618 CTW196618 CKA196618 CAE196618 BQI196618 BGM196618 AWQ196618 AMU196618 ACY196618 TC196618 JG196618 K196618 WVS131082 WLW131082 WCA131082 VSE131082 VII131082 UYM131082 UOQ131082 UEU131082 TUY131082 TLC131082 TBG131082 SRK131082 SHO131082 RXS131082 RNW131082 REA131082 QUE131082 QKI131082 QAM131082 PQQ131082 PGU131082 OWY131082 ONC131082 ODG131082 NTK131082 NJO131082 MZS131082 MPW131082 MGA131082 LWE131082 LMI131082 LCM131082 KSQ131082 KIU131082 JYY131082 JPC131082 JFG131082 IVK131082 ILO131082 IBS131082 HRW131082 HIA131082 GYE131082 GOI131082 GEM131082 FUQ131082 FKU131082 FAY131082 ERC131082 EHG131082 DXK131082 DNO131082 DDS131082 CTW131082 CKA131082 CAE131082 BQI131082 BGM131082 AWQ131082 AMU131082 ACY131082 TC131082 JG131082 K131082 WVS65546 WLW65546 WCA65546 VSE65546 VII65546 UYM65546 UOQ65546 UEU65546 TUY65546 TLC65546 TBG65546 SRK65546 SHO65546 RXS65546 RNW65546 REA65546 QUE65546 QKI65546 QAM65546 PQQ65546 PGU65546 OWY65546 ONC65546 ODG65546 NTK65546 NJO65546 MZS65546 MPW65546 MGA65546 LWE65546 LMI65546 LCM65546 KSQ65546 KIU65546 JYY65546 JPC65546 JFG65546 IVK65546 ILO65546 IBS65546 HRW65546 HIA65546 GYE65546 GOI65546 GEM65546 FUQ65546 FKU65546 FAY65546 ERC65546 EHG65546 DXK65546 DNO65546 DDS65546 CTW65546 CKA65546 CAE65546 BQI65546 BGM65546 AWQ65546 AMU65546 ACY65546 TC65546 JG65546">
      <formula1>#REF!</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A1:J36"/>
  <sheetViews>
    <sheetView view="pageBreakPreview" topLeftCell="A7" zoomScale="60" zoomScaleNormal="100" workbookViewId="0">
      <selection activeCell="D10" sqref="D10"/>
    </sheetView>
  </sheetViews>
  <sheetFormatPr defaultRowHeight="14.5"/>
  <cols>
    <col min="1" max="1" width="20.36328125" customWidth="1"/>
    <col min="2" max="2" width="29.90625" style="21" customWidth="1"/>
    <col min="3" max="3" width="25.81640625" style="22" customWidth="1"/>
    <col min="4" max="4" width="66.54296875" customWidth="1"/>
    <col min="5" max="5" width="59.26953125" style="23" customWidth="1"/>
    <col min="6" max="6" width="13.6328125" style="39" customWidth="1"/>
    <col min="7" max="8" width="17.08984375" style="40" customWidth="1"/>
    <col min="9" max="9" width="31.1796875" style="41" customWidth="1"/>
    <col min="10" max="10" width="66.54296875" bestFit="1" customWidth="1"/>
  </cols>
  <sheetData>
    <row r="1" spans="1:10" s="27" customFormat="1" ht="12.5">
      <c r="A1" s="24" t="s">
        <v>46</v>
      </c>
      <c r="B1" s="201" t="s">
        <v>153</v>
      </c>
      <c r="C1" s="202"/>
      <c r="D1" s="202"/>
      <c r="E1" s="203"/>
      <c r="F1" s="25"/>
      <c r="G1" s="26"/>
      <c r="H1" s="26"/>
      <c r="I1" s="42"/>
    </row>
    <row r="2" spans="1:10" s="27" customFormat="1" ht="12.5">
      <c r="A2" s="28" t="s">
        <v>12</v>
      </c>
      <c r="B2" s="204" t="s">
        <v>35</v>
      </c>
      <c r="C2" s="205"/>
      <c r="D2" s="205"/>
      <c r="E2" s="206"/>
      <c r="F2" s="29"/>
      <c r="G2" s="30"/>
      <c r="H2" s="30"/>
      <c r="I2" s="42"/>
    </row>
    <row r="3" spans="1:10" s="27" customFormat="1" ht="12.5">
      <c r="A3" s="24" t="s">
        <v>13</v>
      </c>
      <c r="B3" s="207" t="s">
        <v>52</v>
      </c>
      <c r="C3" s="208"/>
      <c r="D3" s="208"/>
      <c r="E3" s="209"/>
      <c r="F3" s="29"/>
      <c r="G3" s="30"/>
      <c r="H3" s="30"/>
      <c r="I3" s="42"/>
      <c r="J3" s="31"/>
    </row>
    <row r="4" spans="1:10" s="27" customFormat="1" ht="12.5">
      <c r="A4" s="95" t="s">
        <v>14</v>
      </c>
      <c r="B4" s="96" t="s">
        <v>15</v>
      </c>
      <c r="C4" s="96" t="s">
        <v>43</v>
      </c>
      <c r="D4" s="97" t="s">
        <v>17</v>
      </c>
      <c r="E4" s="98" t="s">
        <v>18</v>
      </c>
      <c r="F4" s="32"/>
      <c r="G4" s="32"/>
      <c r="H4" s="44"/>
    </row>
    <row r="5" spans="1:10" s="27" customFormat="1" ht="12.5">
      <c r="A5" s="99">
        <f>COUNTIF(F:F,"Pass")</f>
        <v>9</v>
      </c>
      <c r="B5" s="100">
        <f>COUNTIF(F:F,"Fail")</f>
        <v>9</v>
      </c>
      <c r="C5" s="100">
        <f>COUNTIF(F:F,"Untested")</f>
        <v>0</v>
      </c>
      <c r="D5" s="101">
        <f>COUNTIF(F:F,"N/A")</f>
        <v>1</v>
      </c>
      <c r="E5" s="102">
        <f>COUNTA(A9:A404)</f>
        <v>19</v>
      </c>
      <c r="F5" s="32"/>
      <c r="G5" s="32"/>
      <c r="H5" s="44"/>
    </row>
    <row r="6" spans="1:10" s="27" customFormat="1" ht="12.5">
      <c r="A6" s="155">
        <f>A$5/$E$5</f>
        <v>0.47368421052631576</v>
      </c>
      <c r="B6" s="155">
        <f t="shared" ref="B6:D6" si="0">B$5/$E$5</f>
        <v>0.47368421052631576</v>
      </c>
      <c r="C6" s="155">
        <f t="shared" si="0"/>
        <v>0</v>
      </c>
      <c r="D6" s="155">
        <f t="shared" si="0"/>
        <v>5.2631578947368418E-2</v>
      </c>
      <c r="E6" s="103"/>
      <c r="F6" s="32"/>
      <c r="G6" s="32"/>
      <c r="H6" s="44"/>
    </row>
    <row r="7" spans="1:10" s="27" customFormat="1" ht="13" thickBot="1">
      <c r="A7" s="94"/>
      <c r="B7" s="33"/>
      <c r="C7" s="34"/>
      <c r="D7" s="35"/>
      <c r="E7" s="66"/>
      <c r="F7" s="36"/>
      <c r="G7" s="36"/>
      <c r="H7" s="45"/>
    </row>
    <row r="8" spans="1:10" s="27" customFormat="1" ht="12.5">
      <c r="A8" s="104" t="s">
        <v>19</v>
      </c>
      <c r="B8" s="104" t="s">
        <v>20</v>
      </c>
      <c r="C8" s="104" t="s">
        <v>21</v>
      </c>
      <c r="D8" s="104" t="s">
        <v>22</v>
      </c>
      <c r="E8" s="104" t="s">
        <v>23</v>
      </c>
      <c r="F8" s="105" t="s">
        <v>26</v>
      </c>
      <c r="G8" s="105" t="s">
        <v>24</v>
      </c>
      <c r="H8" s="105" t="s">
        <v>13</v>
      </c>
      <c r="I8" s="106" t="s">
        <v>25</v>
      </c>
      <c r="J8" s="37"/>
    </row>
    <row r="9" spans="1:10" s="27" customFormat="1" ht="12.5">
      <c r="A9" s="107"/>
      <c r="B9" s="107" t="s">
        <v>83</v>
      </c>
      <c r="C9" s="108"/>
      <c r="D9" s="107"/>
      <c r="E9" s="108"/>
      <c r="F9" s="109"/>
      <c r="G9" s="109"/>
      <c r="H9" s="109"/>
      <c r="I9" s="110"/>
      <c r="J9" s="38"/>
    </row>
    <row r="10" spans="1:10" s="154" customFormat="1" ht="237.5">
      <c r="A10" s="43" t="str">
        <f>IF(AND(E10=""),"","["&amp;TEXT($B$1,"##")&amp;"-"&amp;TEXT(ROW()-9- COUNTBLANK($E$8:E9) +1,"##")&amp;"]")</f>
        <v>[Web Application Testing-1]</v>
      </c>
      <c r="B10" s="150" t="s">
        <v>166</v>
      </c>
      <c r="C10" s="151" t="s">
        <v>320</v>
      </c>
      <c r="D10" s="152" t="s">
        <v>319</v>
      </c>
      <c r="E10" s="150" t="s">
        <v>167</v>
      </c>
      <c r="F10" s="43" t="s">
        <v>14</v>
      </c>
      <c r="G10" s="43">
        <v>44908</v>
      </c>
      <c r="H10" s="43" t="str">
        <f t="shared" ref="H10:H22" si="1">$B$3</f>
        <v>Ngân Phạm</v>
      </c>
      <c r="I10" s="153"/>
    </row>
    <row r="11" spans="1:10" s="154" customFormat="1" ht="237.5">
      <c r="A11" s="43" t="str">
        <f>IF(AND(E11=""),"","["&amp;TEXT($B$1,"##")&amp;"-"&amp;TEXT(ROW()-9- COUNTBLANK($E$8:E10) +1,"##")&amp;"]")</f>
        <v>[Web Application Testing-2]</v>
      </c>
      <c r="B11" s="150" t="s">
        <v>159</v>
      </c>
      <c r="C11" s="151" t="s">
        <v>323</v>
      </c>
      <c r="D11" s="152" t="s">
        <v>156</v>
      </c>
      <c r="E11" s="150" t="s">
        <v>155</v>
      </c>
      <c r="F11" s="43" t="s">
        <v>14</v>
      </c>
      <c r="G11" s="43">
        <v>44908</v>
      </c>
      <c r="H11" s="43" t="str">
        <f t="shared" si="1"/>
        <v>Ngân Phạm</v>
      </c>
      <c r="I11" s="153"/>
    </row>
    <row r="12" spans="1:10" s="154" customFormat="1" ht="237.5">
      <c r="A12" s="43" t="str">
        <f>IF(AND(E12=""),"","["&amp;TEXT($B$1,"##")&amp;"-"&amp;TEXT(ROW()-9- COUNTBLANK($E$8:E11) +1,"##")&amp;"]")</f>
        <v>[Web Application Testing-3]</v>
      </c>
      <c r="B12" s="150" t="s">
        <v>160</v>
      </c>
      <c r="C12" s="151" t="s">
        <v>322</v>
      </c>
      <c r="D12" s="152" t="s">
        <v>157</v>
      </c>
      <c r="E12" s="150" t="s">
        <v>155</v>
      </c>
      <c r="F12" s="43" t="s">
        <v>14</v>
      </c>
      <c r="G12" s="43">
        <v>44908</v>
      </c>
      <c r="H12" s="43" t="str">
        <f t="shared" si="1"/>
        <v>Ngân Phạm</v>
      </c>
      <c r="I12" s="153"/>
    </row>
    <row r="13" spans="1:10" s="154" customFormat="1" ht="237.5">
      <c r="A13" s="43" t="str">
        <f>IF(AND(E13=""),"","["&amp;TEXT($B$1,"##")&amp;"-"&amp;TEXT(ROW()-9- COUNTBLANK($E$8:E12) +1,"##")&amp;"]")</f>
        <v>[Web Application Testing-4]</v>
      </c>
      <c r="B13" s="150" t="s">
        <v>162</v>
      </c>
      <c r="C13" s="151" t="s">
        <v>328</v>
      </c>
      <c r="D13" s="152" t="s">
        <v>163</v>
      </c>
      <c r="E13" s="150" t="s">
        <v>155</v>
      </c>
      <c r="F13" s="43" t="s">
        <v>15</v>
      </c>
      <c r="G13" s="43">
        <v>44908</v>
      </c>
      <c r="H13" s="43" t="str">
        <f t="shared" si="1"/>
        <v>Ngân Phạm</v>
      </c>
      <c r="I13" s="153" t="s">
        <v>321</v>
      </c>
    </row>
    <row r="14" spans="1:10" s="154" customFormat="1" ht="237.5">
      <c r="A14" s="43" t="str">
        <f>IF(AND(E14=""),"","["&amp;TEXT($B$1,"##")&amp;"-"&amp;TEXT(ROW()-9- COUNTBLANK($E$8:E12) +1,"##")&amp;"]")</f>
        <v>[Web Application Testing-5]</v>
      </c>
      <c r="B14" s="150" t="s">
        <v>161</v>
      </c>
      <c r="C14" s="151" t="s">
        <v>324</v>
      </c>
      <c r="D14" s="152" t="s">
        <v>158</v>
      </c>
      <c r="E14" s="150" t="s">
        <v>155</v>
      </c>
      <c r="F14" s="43" t="s">
        <v>15</v>
      </c>
      <c r="G14" s="43">
        <v>44908</v>
      </c>
      <c r="H14" s="43" t="str">
        <f t="shared" si="1"/>
        <v>Ngân Phạm</v>
      </c>
      <c r="I14" s="153" t="s">
        <v>325</v>
      </c>
    </row>
    <row r="15" spans="1:10" s="154" customFormat="1" ht="237.5">
      <c r="A15" s="43" t="str">
        <f>IF(AND(E15=""),"","["&amp;TEXT($B$1,"##")&amp;"-"&amp;TEXT(ROW()-9- COUNTBLANK($E$8:E14) +1,"##")&amp;"]")</f>
        <v>[Web Application Testing-6]</v>
      </c>
      <c r="B15" s="150" t="s">
        <v>164</v>
      </c>
      <c r="C15" s="151" t="s">
        <v>327</v>
      </c>
      <c r="D15" s="152" t="s">
        <v>165</v>
      </c>
      <c r="E15" s="150" t="s">
        <v>155</v>
      </c>
      <c r="F15" s="43" t="s">
        <v>15</v>
      </c>
      <c r="G15" s="43">
        <v>44908</v>
      </c>
      <c r="H15" s="43" t="str">
        <f t="shared" si="1"/>
        <v>Ngân Phạm</v>
      </c>
      <c r="I15" s="153" t="s">
        <v>326</v>
      </c>
    </row>
    <row r="16" spans="1:10" s="27" customFormat="1" ht="12.5">
      <c r="A16" s="107"/>
      <c r="B16" s="107" t="s">
        <v>168</v>
      </c>
      <c r="C16" s="108"/>
      <c r="D16" s="107"/>
      <c r="E16" s="108"/>
      <c r="F16" s="109"/>
      <c r="G16" s="109"/>
      <c r="H16" s="109"/>
      <c r="I16" s="110"/>
      <c r="J16" s="38"/>
    </row>
    <row r="17" spans="1:10" s="154" customFormat="1" ht="175">
      <c r="A17" s="43" t="str">
        <f>IF(AND(E17=""),"","["&amp;TEXT($B$1,"##")&amp;"-"&amp;TEXT(ROW()-9- COUNTBLANK($E$8:E16) +1,"##")&amp;"]")</f>
        <v>[Web Application Testing-7]</v>
      </c>
      <c r="B17" s="150" t="s">
        <v>170</v>
      </c>
      <c r="C17" s="151" t="s">
        <v>332</v>
      </c>
      <c r="D17" s="152" t="s">
        <v>183</v>
      </c>
      <c r="E17" s="150" t="s">
        <v>379</v>
      </c>
      <c r="F17" s="43" t="s">
        <v>14</v>
      </c>
      <c r="G17" s="43">
        <v>44908</v>
      </c>
      <c r="H17" s="43" t="str">
        <f t="shared" si="1"/>
        <v>Ngân Phạm</v>
      </c>
      <c r="I17" s="153"/>
    </row>
    <row r="18" spans="1:10" s="154" customFormat="1" ht="177.5" customHeight="1">
      <c r="A18" s="43" t="str">
        <f>IF(AND(E18=""),"","["&amp;TEXT($B$1,"##")&amp;"-"&amp;TEXT(ROW()-9- COUNTBLANK($E$8:E17) +1,"##")&amp;"]")</f>
        <v>[Web Application Testing-8]</v>
      </c>
      <c r="B18" s="150" t="s">
        <v>171</v>
      </c>
      <c r="C18" s="151" t="s">
        <v>172</v>
      </c>
      <c r="D18" s="152" t="s">
        <v>173</v>
      </c>
      <c r="E18" s="150" t="s">
        <v>338</v>
      </c>
      <c r="F18" s="43" t="s">
        <v>15</v>
      </c>
      <c r="G18" s="43">
        <v>44908</v>
      </c>
      <c r="H18" s="43" t="str">
        <f t="shared" si="1"/>
        <v>Ngân Phạm</v>
      </c>
      <c r="I18" s="153" t="s">
        <v>333</v>
      </c>
    </row>
    <row r="19" spans="1:10" s="154" customFormat="1" ht="187.5" customHeight="1">
      <c r="A19" s="43" t="str">
        <f>IF(AND(E19=""),"","["&amp;TEXT($B$1,"##")&amp;"-"&amp;TEXT(ROW()-9- COUNTBLANK($E$8:E17) +1,"##")&amp;"]")</f>
        <v>[Web Application Testing-9]</v>
      </c>
      <c r="B19" s="150" t="s">
        <v>174</v>
      </c>
      <c r="C19" s="151" t="s">
        <v>356</v>
      </c>
      <c r="D19" s="152" t="s">
        <v>175</v>
      </c>
      <c r="E19" s="150" t="s">
        <v>340</v>
      </c>
      <c r="F19" s="43" t="s">
        <v>15</v>
      </c>
      <c r="G19" s="43">
        <v>44908</v>
      </c>
      <c r="H19" s="43" t="str">
        <f t="shared" si="1"/>
        <v>Ngân Phạm</v>
      </c>
      <c r="I19" s="153" t="s">
        <v>341</v>
      </c>
    </row>
    <row r="20" spans="1:10" s="154" customFormat="1" ht="191" customHeight="1">
      <c r="A20" s="43" t="str">
        <f>IF(AND(E20=""),"","["&amp;TEXT($B$1,"##")&amp;"-"&amp;TEXT(ROW()-9- COUNTBLANK($E$8:E18) +1,"##")&amp;"]")</f>
        <v>[Web Application Testing-10]</v>
      </c>
      <c r="B20" s="150" t="s">
        <v>177</v>
      </c>
      <c r="C20" s="151" t="s">
        <v>346</v>
      </c>
      <c r="D20" s="152" t="s">
        <v>348</v>
      </c>
      <c r="E20" s="150" t="s">
        <v>345</v>
      </c>
      <c r="F20" s="43" t="s">
        <v>14</v>
      </c>
      <c r="G20" s="43">
        <v>44908</v>
      </c>
      <c r="H20" s="43" t="str">
        <f t="shared" si="1"/>
        <v>Ngân Phạm</v>
      </c>
      <c r="I20" s="153"/>
    </row>
    <row r="21" spans="1:10" s="154" customFormat="1" ht="188.5" customHeight="1">
      <c r="A21" s="43" t="str">
        <f>IF(AND(E21=""),"","["&amp;TEXT($B$1,"##")&amp;"-"&amp;TEXT(ROW()-9- COUNTBLANK($E$8:E19) +1,"##")&amp;"]")</f>
        <v>[Web Application Testing-11]</v>
      </c>
      <c r="B21" s="150" t="s">
        <v>176</v>
      </c>
      <c r="C21" s="151" t="s">
        <v>355</v>
      </c>
      <c r="D21" s="152" t="s">
        <v>348</v>
      </c>
      <c r="E21" s="150" t="s">
        <v>345</v>
      </c>
      <c r="F21" s="43" t="s">
        <v>15</v>
      </c>
      <c r="G21" s="43">
        <v>44908</v>
      </c>
      <c r="H21" s="43" t="str">
        <f t="shared" si="1"/>
        <v>Ngân Phạm</v>
      </c>
      <c r="I21" s="153" t="s">
        <v>349</v>
      </c>
    </row>
    <row r="22" spans="1:10" s="154" customFormat="1" ht="200">
      <c r="A22" s="43" t="str">
        <f>IF(AND(E22=""),"","["&amp;TEXT($B$1,"##")&amp;"-"&amp;TEXT(ROW()-9- COUNTBLANK($E$8:E20) +1,"##")&amp;"]")</f>
        <v>[Web Application Testing-12]</v>
      </c>
      <c r="B22" s="150" t="s">
        <v>178</v>
      </c>
      <c r="C22" s="151" t="s">
        <v>354</v>
      </c>
      <c r="D22" s="152" t="s">
        <v>353</v>
      </c>
      <c r="E22" s="150" t="s">
        <v>352</v>
      </c>
      <c r="F22" s="43" t="s">
        <v>15</v>
      </c>
      <c r="G22" s="43">
        <v>44908</v>
      </c>
      <c r="H22" s="43" t="str">
        <f t="shared" si="1"/>
        <v>Ngân Phạm</v>
      </c>
      <c r="I22" s="153" t="s">
        <v>347</v>
      </c>
    </row>
    <row r="23" spans="1:10" s="27" customFormat="1" ht="12.5">
      <c r="A23" s="107"/>
      <c r="B23" s="107" t="s">
        <v>179</v>
      </c>
      <c r="C23" s="108"/>
      <c r="D23" s="107"/>
      <c r="E23" s="108"/>
      <c r="F23" s="109"/>
      <c r="G23" s="109"/>
      <c r="H23" s="109"/>
      <c r="I23" s="110"/>
      <c r="J23" s="38"/>
    </row>
    <row r="24" spans="1:10" s="68" customFormat="1" ht="225">
      <c r="A24" s="43" t="str">
        <f>IF(AND(E24=""),"","["&amp;TEXT($B$1,"##")&amp;"-"&amp;TEXT(ROW()-9- COUNTBLANK($E$8:E23) +1,"##")&amp;"]")</f>
        <v>[Web Application Testing-13]</v>
      </c>
      <c r="B24" s="150" t="s">
        <v>180</v>
      </c>
      <c r="C24" s="151" t="s">
        <v>181</v>
      </c>
      <c r="D24" s="152" t="s">
        <v>359</v>
      </c>
      <c r="E24" s="150" t="s">
        <v>360</v>
      </c>
      <c r="F24" s="69" t="s">
        <v>14</v>
      </c>
      <c r="G24" s="69">
        <v>44908</v>
      </c>
      <c r="H24" s="43" t="str">
        <f t="shared" ref="H24:H36" si="2">$B$3</f>
        <v>Ngân Phạm</v>
      </c>
      <c r="I24" s="70"/>
    </row>
    <row r="25" spans="1:10" s="27" customFormat="1" ht="12.5">
      <c r="A25" s="107"/>
      <c r="B25" s="107" t="s">
        <v>182</v>
      </c>
      <c r="C25" s="108"/>
      <c r="D25" s="107"/>
      <c r="E25" s="108"/>
      <c r="F25" s="109"/>
      <c r="G25" s="109"/>
      <c r="H25" s="109"/>
      <c r="I25" s="110"/>
      <c r="J25" s="38"/>
    </row>
    <row r="26" spans="1:10" s="68" customFormat="1" ht="175">
      <c r="A26" s="43" t="str">
        <f>IF(AND(E26=""),"","["&amp;TEXT($B$1,"##")&amp;"-"&amp;TEXT(ROW()-9- COUNTBLANK($E$8:E25) +1,"##")&amp;"]")</f>
        <v>[Web Application Testing-14]</v>
      </c>
      <c r="B26" s="67" t="s">
        <v>184</v>
      </c>
      <c r="C26" s="151" t="s">
        <v>181</v>
      </c>
      <c r="D26" s="152" t="s">
        <v>185</v>
      </c>
      <c r="E26" s="150" t="s">
        <v>186</v>
      </c>
      <c r="F26" s="69" t="s">
        <v>14</v>
      </c>
      <c r="G26" s="69">
        <v>44908</v>
      </c>
      <c r="H26" s="43" t="str">
        <f t="shared" si="2"/>
        <v>Ngân Phạm</v>
      </c>
      <c r="I26" s="70"/>
    </row>
    <row r="27" spans="1:10" s="27" customFormat="1" ht="12.5">
      <c r="A27" s="107"/>
      <c r="B27" s="107" t="s">
        <v>187</v>
      </c>
      <c r="C27" s="108"/>
      <c r="D27" s="107"/>
      <c r="E27" s="108"/>
      <c r="F27" s="109"/>
      <c r="G27" s="109"/>
      <c r="H27" s="109"/>
      <c r="I27" s="110"/>
      <c r="J27" s="38"/>
    </row>
    <row r="28" spans="1:10" s="68" customFormat="1" ht="262.5">
      <c r="A28" s="43" t="str">
        <f>IF(AND(E28=""),"","["&amp;TEXT($B$1,"##")&amp;"-"&amp;TEXT(ROW()-9- COUNTBLANK($E$8:E27) +1,"##")&amp;"]")</f>
        <v>[Web Application Testing-15]</v>
      </c>
      <c r="B28" s="67" t="s">
        <v>188</v>
      </c>
      <c r="C28" s="151" t="s">
        <v>181</v>
      </c>
      <c r="D28" s="152" t="s">
        <v>362</v>
      </c>
      <c r="E28" s="150" t="s">
        <v>361</v>
      </c>
      <c r="F28" s="69" t="s">
        <v>14</v>
      </c>
      <c r="G28" s="69">
        <v>44908</v>
      </c>
      <c r="H28" s="43" t="str">
        <f t="shared" si="2"/>
        <v>Ngân Phạm</v>
      </c>
      <c r="I28" s="70"/>
    </row>
    <row r="29" spans="1:10" s="27" customFormat="1" ht="12.5">
      <c r="A29" s="107"/>
      <c r="B29" s="107" t="s">
        <v>189</v>
      </c>
      <c r="C29" s="108"/>
      <c r="D29" s="107"/>
      <c r="E29" s="108"/>
      <c r="F29" s="109"/>
      <c r="G29" s="109"/>
      <c r="H29" s="109"/>
      <c r="I29" s="110"/>
      <c r="J29" s="38"/>
    </row>
    <row r="30" spans="1:10" s="68" customFormat="1" ht="150">
      <c r="A30" s="43" t="str">
        <f>IF(AND(E30=""),"","["&amp;TEXT($B$1,"##")&amp;"-"&amp;TEXT(ROW()-9- COUNTBLANK($E$8:E29) +1,"##")&amp;"]")</f>
        <v>[Web Application Testing-16]</v>
      </c>
      <c r="B30" s="150" t="s">
        <v>191</v>
      </c>
      <c r="C30" s="151" t="s">
        <v>190</v>
      </c>
      <c r="D30" s="152" t="s">
        <v>363</v>
      </c>
      <c r="E30" s="150" t="s">
        <v>169</v>
      </c>
      <c r="F30" s="69" t="s">
        <v>14</v>
      </c>
      <c r="G30" s="69">
        <v>44908</v>
      </c>
      <c r="H30" s="43" t="str">
        <f t="shared" si="2"/>
        <v>Ngân Phạm</v>
      </c>
      <c r="I30" s="70"/>
    </row>
    <row r="31" spans="1:10" s="27" customFormat="1" ht="12.5">
      <c r="A31" s="107"/>
      <c r="B31" s="107" t="s">
        <v>192</v>
      </c>
      <c r="C31" s="108"/>
      <c r="D31" s="107"/>
      <c r="E31" s="108"/>
      <c r="F31" s="109"/>
      <c r="G31" s="109"/>
      <c r="H31" s="109"/>
      <c r="I31" s="110"/>
      <c r="J31" s="38"/>
    </row>
    <row r="32" spans="1:10" s="68" customFormat="1" ht="212.5">
      <c r="A32" s="43" t="str">
        <f>IF(AND(E32=""),"","["&amp;TEXT($B$1,"##")&amp;"-"&amp;TEXT(ROW()-9- COUNTBLANK($E$8:E31) +1,"##")&amp;"]")</f>
        <v>[Web Application Testing-17]</v>
      </c>
      <c r="B32" s="150" t="s">
        <v>193</v>
      </c>
      <c r="C32" s="151" t="s">
        <v>181</v>
      </c>
      <c r="D32" s="152" t="s">
        <v>368</v>
      </c>
      <c r="E32" s="150" t="s">
        <v>364</v>
      </c>
      <c r="F32" s="69" t="s">
        <v>15</v>
      </c>
      <c r="G32" s="69">
        <v>44908</v>
      </c>
      <c r="H32" s="43" t="str">
        <f t="shared" si="2"/>
        <v>Ngân Phạm</v>
      </c>
      <c r="I32" s="153" t="s">
        <v>365</v>
      </c>
    </row>
    <row r="33" spans="1:10" s="27" customFormat="1" ht="12.5">
      <c r="A33" s="107"/>
      <c r="B33" s="107" t="s">
        <v>194</v>
      </c>
      <c r="C33" s="108"/>
      <c r="D33" s="107"/>
      <c r="E33" s="108"/>
      <c r="F33" s="109"/>
      <c r="G33" s="109"/>
      <c r="H33" s="109"/>
      <c r="I33" s="110"/>
      <c r="J33" s="38"/>
    </row>
    <row r="34" spans="1:10" s="68" customFormat="1" ht="212.5">
      <c r="A34" s="43" t="str">
        <f>IF(AND(E34=""),"","["&amp;TEXT($B$1,"##")&amp;"-"&amp;TEXT(ROW()-9- COUNTBLANK($E$8:E33) +1,"##")&amp;"]")</f>
        <v>[Web Application Testing-18]</v>
      </c>
      <c r="B34" s="150" t="s">
        <v>195</v>
      </c>
      <c r="C34" s="151" t="s">
        <v>181</v>
      </c>
      <c r="D34" s="152" t="s">
        <v>369</v>
      </c>
      <c r="E34" s="150" t="s">
        <v>370</v>
      </c>
      <c r="F34" s="69" t="s">
        <v>17</v>
      </c>
      <c r="G34" s="69">
        <v>44908</v>
      </c>
      <c r="H34" s="43" t="str">
        <f t="shared" si="2"/>
        <v>Ngân Phạm</v>
      </c>
      <c r="I34" s="153" t="s">
        <v>371</v>
      </c>
    </row>
    <row r="35" spans="1:10" s="27" customFormat="1" ht="12.5">
      <c r="A35" s="107"/>
      <c r="B35" s="107" t="s">
        <v>196</v>
      </c>
      <c r="C35" s="108"/>
      <c r="D35" s="107"/>
      <c r="E35" s="108"/>
      <c r="F35" s="109"/>
      <c r="G35" s="109"/>
      <c r="H35" s="109"/>
      <c r="I35" s="110"/>
      <c r="J35" s="38"/>
    </row>
    <row r="36" spans="1:10" s="68" customFormat="1" ht="212.5">
      <c r="A36" s="43" t="str">
        <f>IF(AND(E36=""),"","["&amp;TEXT($B$1,"##")&amp;"-"&amp;TEXT(ROW()-9- COUNTBLANK($E$8:E35) +1,"##")&amp;"]")</f>
        <v>[Web Application Testing-19]</v>
      </c>
      <c r="B36" s="150" t="s">
        <v>197</v>
      </c>
      <c r="C36" s="151" t="s">
        <v>181</v>
      </c>
      <c r="D36" s="152" t="s">
        <v>373</v>
      </c>
      <c r="E36" s="150" t="s">
        <v>372</v>
      </c>
      <c r="F36" s="69" t="s">
        <v>15</v>
      </c>
      <c r="G36" s="69">
        <v>44908</v>
      </c>
      <c r="H36" s="43" t="str">
        <f t="shared" si="2"/>
        <v>Ngân Phạm</v>
      </c>
      <c r="I36" s="70" t="s">
        <v>374</v>
      </c>
    </row>
  </sheetData>
  <autoFilter ref="A8:I36"/>
  <mergeCells count="3">
    <mergeCell ref="B1:E1"/>
    <mergeCell ref="B2:E2"/>
    <mergeCell ref="B3:E3"/>
  </mergeCells>
  <conditionalFormatting sqref="F26 F1:F9 F24 F28 F30 F32 F34 F14 F36:F1048576">
    <cfRule type="expression" dxfId="35" priority="37">
      <formula>$F1=OR($F1="N/A",$F1="Untested")</formula>
    </cfRule>
    <cfRule type="expression" dxfId="34" priority="38">
      <formula>$F1="Fail"</formula>
    </cfRule>
    <cfRule type="expression" dxfId="33" priority="39">
      <formula>$F1="Pass"</formula>
    </cfRule>
  </conditionalFormatting>
  <conditionalFormatting sqref="F23">
    <cfRule type="expression" dxfId="32" priority="34">
      <formula>$F23=OR($F23="N/A",$F23="Untested")</formula>
    </cfRule>
    <cfRule type="expression" dxfId="31" priority="35">
      <formula>$F23="Fail"</formula>
    </cfRule>
    <cfRule type="expression" dxfId="30" priority="36">
      <formula>$F23="Pass"</formula>
    </cfRule>
  </conditionalFormatting>
  <conditionalFormatting sqref="F25">
    <cfRule type="expression" dxfId="29" priority="31">
      <formula>$F25=OR($F25="N/A",$F25="Untested")</formula>
    </cfRule>
    <cfRule type="expression" dxfId="28" priority="32">
      <formula>$F25="Fail"</formula>
    </cfRule>
    <cfRule type="expression" dxfId="27" priority="33">
      <formula>$F25="Pass"</formula>
    </cfRule>
  </conditionalFormatting>
  <conditionalFormatting sqref="F27">
    <cfRule type="expression" dxfId="26" priority="28">
      <formula>$F27=OR($F27="N/A",$F27="Untested")</formula>
    </cfRule>
    <cfRule type="expression" dxfId="25" priority="29">
      <formula>$F27="Fail"</formula>
    </cfRule>
    <cfRule type="expression" dxfId="24" priority="30">
      <formula>$F27="Pass"</formula>
    </cfRule>
  </conditionalFormatting>
  <conditionalFormatting sqref="F29">
    <cfRule type="expression" dxfId="23" priority="25">
      <formula>$F29=OR($F29="N/A",$F29="Untested")</formula>
    </cfRule>
    <cfRule type="expression" dxfId="22" priority="26">
      <formula>$F29="Fail"</formula>
    </cfRule>
    <cfRule type="expression" dxfId="21" priority="27">
      <formula>$F29="Pass"</formula>
    </cfRule>
  </conditionalFormatting>
  <conditionalFormatting sqref="F31">
    <cfRule type="expression" dxfId="20" priority="22">
      <formula>$F31=OR($F31="N/A",$F31="Untested")</formula>
    </cfRule>
    <cfRule type="expression" dxfId="19" priority="23">
      <formula>$F31="Fail"</formula>
    </cfRule>
    <cfRule type="expression" dxfId="18" priority="24">
      <formula>$F31="Pass"</formula>
    </cfRule>
  </conditionalFormatting>
  <conditionalFormatting sqref="F33">
    <cfRule type="expression" dxfId="17" priority="19">
      <formula>$F33=OR($F33="N/A",$F33="Untested")</formula>
    </cfRule>
    <cfRule type="expression" dxfId="16" priority="20">
      <formula>$F33="Fail"</formula>
    </cfRule>
    <cfRule type="expression" dxfId="15" priority="21">
      <formula>$F33="Pass"</formula>
    </cfRule>
  </conditionalFormatting>
  <conditionalFormatting sqref="F35">
    <cfRule type="expression" dxfId="14" priority="16">
      <formula>$F35=OR($F35="N/A",$F35="Untested")</formula>
    </cfRule>
    <cfRule type="expression" dxfId="13" priority="17">
      <formula>$F35="Fail"</formula>
    </cfRule>
    <cfRule type="expression" dxfId="12" priority="18">
      <formula>$F35="Pass"</formula>
    </cfRule>
  </conditionalFormatting>
  <conditionalFormatting sqref="F13 F15">
    <cfRule type="expression" dxfId="11" priority="10">
      <formula>$F13=OR($F13="N/A",$F13="Untested")</formula>
    </cfRule>
    <cfRule type="expression" dxfId="10" priority="11">
      <formula>$F13="Fail"</formula>
    </cfRule>
    <cfRule type="expression" dxfId="9" priority="12">
      <formula>$F13="Pass"</formula>
    </cfRule>
  </conditionalFormatting>
  <conditionalFormatting sqref="F16:F20">
    <cfRule type="expression" dxfId="8" priority="7">
      <formula>$F16=OR($F16="N/A",$F16="Untested")</formula>
    </cfRule>
    <cfRule type="expression" dxfId="7" priority="8">
      <formula>$F16="Fail"</formula>
    </cfRule>
    <cfRule type="expression" dxfId="6" priority="9">
      <formula>$F16="Pass"</formula>
    </cfRule>
  </conditionalFormatting>
  <conditionalFormatting sqref="F21:F22">
    <cfRule type="expression" dxfId="5" priority="4">
      <formula>$F21=OR($F21="N/A",$F21="Untested")</formula>
    </cfRule>
    <cfRule type="expression" dxfId="4" priority="5">
      <formula>$F21="Fail"</formula>
    </cfRule>
    <cfRule type="expression" dxfId="3" priority="6">
      <formula>$F21="Pass"</formula>
    </cfRule>
  </conditionalFormatting>
  <conditionalFormatting sqref="F10:F12">
    <cfRule type="expression" dxfId="2" priority="1">
      <formula>$F10=OR($F10="N/A",$F10="Untested")</formula>
    </cfRule>
    <cfRule type="expression" dxfId="1" priority="2">
      <formula>$F10="Fail"</formula>
    </cfRule>
    <cfRule type="expression" dxfId="0" priority="3">
      <formula>$F10="Pass"</formula>
    </cfRule>
  </conditionalFormatting>
  <dataValidations count="2">
    <dataValidation type="list" allowBlank="1" showErrorMessage="1" sqref="F1:H2">
      <formula1>$J$1:$J$5</formula1>
      <formula2>0</formula2>
    </dataValidation>
    <dataValidation type="list" allowBlank="1" showErrorMessage="1" sqref="F26 F28 F30 F32 F34 F36 F24 F17:F22 F10:F15">
      <formula1>"Pass,Fail,N/A,Untested"</formula1>
    </dataValidation>
  </dataValidations>
  <pageMargins left="0.7" right="0.7" top="0.75" bottom="0.75" header="0.3" footer="0.3"/>
  <pageSetup scale="2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A1:K12"/>
  <sheetViews>
    <sheetView topLeftCell="A9" zoomScale="70" zoomScaleNormal="70" workbookViewId="0">
      <selection activeCell="E4" sqref="E4"/>
    </sheetView>
  </sheetViews>
  <sheetFormatPr defaultColWidth="9.1796875" defaultRowHeight="14.5"/>
  <cols>
    <col min="1" max="1" width="10.54296875" style="158" customWidth="1"/>
    <col min="2" max="2" width="17.26953125" style="158" customWidth="1"/>
    <col min="3" max="3" width="22.26953125" style="158" customWidth="1"/>
    <col min="4" max="4" width="101.6328125" style="158" customWidth="1"/>
    <col min="5" max="8" width="13.54296875" style="158" customWidth="1"/>
    <col min="9" max="9" width="13.54296875" style="159" customWidth="1"/>
    <col min="10" max="11" width="13.54296875" style="158" customWidth="1"/>
    <col min="12" max="256" width="9.1796875" style="158"/>
    <col min="257" max="257" width="10.54296875" style="158" customWidth="1"/>
    <col min="258" max="259" width="16.54296875" style="158" customWidth="1"/>
    <col min="260" max="260" width="59.7265625" style="158" customWidth="1"/>
    <col min="261" max="261" width="21.453125" style="158" customWidth="1"/>
    <col min="262" max="264" width="14" style="158" bestFit="1" customWidth="1"/>
    <col min="265" max="265" width="15" style="158" bestFit="1" customWidth="1"/>
    <col min="266" max="267" width="15" style="158" customWidth="1"/>
    <col min="268" max="512" width="9.1796875" style="158"/>
    <col min="513" max="513" width="10.54296875" style="158" customWidth="1"/>
    <col min="514" max="515" width="16.54296875" style="158" customWidth="1"/>
    <col min="516" max="516" width="59.7265625" style="158" customWidth="1"/>
    <col min="517" max="517" width="21.453125" style="158" customWidth="1"/>
    <col min="518" max="520" width="14" style="158" bestFit="1" customWidth="1"/>
    <col min="521" max="521" width="15" style="158" bestFit="1" customWidth="1"/>
    <col min="522" max="523" width="15" style="158" customWidth="1"/>
    <col min="524" max="768" width="9.1796875" style="158"/>
    <col min="769" max="769" width="10.54296875" style="158" customWidth="1"/>
    <col min="770" max="771" width="16.54296875" style="158" customWidth="1"/>
    <col min="772" max="772" width="59.7265625" style="158" customWidth="1"/>
    <col min="773" max="773" width="21.453125" style="158" customWidth="1"/>
    <col min="774" max="776" width="14" style="158" bestFit="1" customWidth="1"/>
    <col min="777" max="777" width="15" style="158" bestFit="1" customWidth="1"/>
    <col min="778" max="779" width="15" style="158" customWidth="1"/>
    <col min="780" max="1024" width="9.1796875" style="158"/>
    <col min="1025" max="1025" width="10.54296875" style="158" customWidth="1"/>
    <col min="1026" max="1027" width="16.54296875" style="158" customWidth="1"/>
    <col min="1028" max="1028" width="59.7265625" style="158" customWidth="1"/>
    <col min="1029" max="1029" width="21.453125" style="158" customWidth="1"/>
    <col min="1030" max="1032" width="14" style="158" bestFit="1" customWidth="1"/>
    <col min="1033" max="1033" width="15" style="158" bestFit="1" customWidth="1"/>
    <col min="1034" max="1035" width="15" style="158" customWidth="1"/>
    <col min="1036" max="1280" width="9.1796875" style="158"/>
    <col min="1281" max="1281" width="10.54296875" style="158" customWidth="1"/>
    <col min="1282" max="1283" width="16.54296875" style="158" customWidth="1"/>
    <col min="1284" max="1284" width="59.7265625" style="158" customWidth="1"/>
    <col min="1285" max="1285" width="21.453125" style="158" customWidth="1"/>
    <col min="1286" max="1288" width="14" style="158" bestFit="1" customWidth="1"/>
    <col min="1289" max="1289" width="15" style="158" bestFit="1" customWidth="1"/>
    <col min="1290" max="1291" width="15" style="158" customWidth="1"/>
    <col min="1292" max="1536" width="9.1796875" style="158"/>
    <col min="1537" max="1537" width="10.54296875" style="158" customWidth="1"/>
    <col min="1538" max="1539" width="16.54296875" style="158" customWidth="1"/>
    <col min="1540" max="1540" width="59.7265625" style="158" customWidth="1"/>
    <col min="1541" max="1541" width="21.453125" style="158" customWidth="1"/>
    <col min="1542" max="1544" width="14" style="158" bestFit="1" customWidth="1"/>
    <col min="1545" max="1545" width="15" style="158" bestFit="1" customWidth="1"/>
    <col min="1546" max="1547" width="15" style="158" customWidth="1"/>
    <col min="1548" max="1792" width="9.1796875" style="158"/>
    <col min="1793" max="1793" width="10.54296875" style="158" customWidth="1"/>
    <col min="1794" max="1795" width="16.54296875" style="158" customWidth="1"/>
    <col min="1796" max="1796" width="59.7265625" style="158" customWidth="1"/>
    <col min="1797" max="1797" width="21.453125" style="158" customWidth="1"/>
    <col min="1798" max="1800" width="14" style="158" bestFit="1" customWidth="1"/>
    <col min="1801" max="1801" width="15" style="158" bestFit="1" customWidth="1"/>
    <col min="1802" max="1803" width="15" style="158" customWidth="1"/>
    <col min="1804" max="2048" width="9.1796875" style="158"/>
    <col min="2049" max="2049" width="10.54296875" style="158" customWidth="1"/>
    <col min="2050" max="2051" width="16.54296875" style="158" customWidth="1"/>
    <col min="2052" max="2052" width="59.7265625" style="158" customWidth="1"/>
    <col min="2053" max="2053" width="21.453125" style="158" customWidth="1"/>
    <col min="2054" max="2056" width="14" style="158" bestFit="1" customWidth="1"/>
    <col min="2057" max="2057" width="15" style="158" bestFit="1" customWidth="1"/>
    <col min="2058" max="2059" width="15" style="158" customWidth="1"/>
    <col min="2060" max="2304" width="9.1796875" style="158"/>
    <col min="2305" max="2305" width="10.54296875" style="158" customWidth="1"/>
    <col min="2306" max="2307" width="16.54296875" style="158" customWidth="1"/>
    <col min="2308" max="2308" width="59.7265625" style="158" customWidth="1"/>
    <col min="2309" max="2309" width="21.453125" style="158" customWidth="1"/>
    <col min="2310" max="2312" width="14" style="158" bestFit="1" customWidth="1"/>
    <col min="2313" max="2313" width="15" style="158" bestFit="1" customWidth="1"/>
    <col min="2314" max="2315" width="15" style="158" customWidth="1"/>
    <col min="2316" max="2560" width="9.1796875" style="158"/>
    <col min="2561" max="2561" width="10.54296875" style="158" customWidth="1"/>
    <col min="2562" max="2563" width="16.54296875" style="158" customWidth="1"/>
    <col min="2564" max="2564" width="59.7265625" style="158" customWidth="1"/>
    <col min="2565" max="2565" width="21.453125" style="158" customWidth="1"/>
    <col min="2566" max="2568" width="14" style="158" bestFit="1" customWidth="1"/>
    <col min="2569" max="2569" width="15" style="158" bestFit="1" customWidth="1"/>
    <col min="2570" max="2571" width="15" style="158" customWidth="1"/>
    <col min="2572" max="2816" width="9.1796875" style="158"/>
    <col min="2817" max="2817" width="10.54296875" style="158" customWidth="1"/>
    <col min="2818" max="2819" width="16.54296875" style="158" customWidth="1"/>
    <col min="2820" max="2820" width="59.7265625" style="158" customWidth="1"/>
    <col min="2821" max="2821" width="21.453125" style="158" customWidth="1"/>
    <col min="2822" max="2824" width="14" style="158" bestFit="1" customWidth="1"/>
    <col min="2825" max="2825" width="15" style="158" bestFit="1" customWidth="1"/>
    <col min="2826" max="2827" width="15" style="158" customWidth="1"/>
    <col min="2828" max="3072" width="9.1796875" style="158"/>
    <col min="3073" max="3073" width="10.54296875" style="158" customWidth="1"/>
    <col min="3074" max="3075" width="16.54296875" style="158" customWidth="1"/>
    <col min="3076" max="3076" width="59.7265625" style="158" customWidth="1"/>
    <col min="3077" max="3077" width="21.453125" style="158" customWidth="1"/>
    <col min="3078" max="3080" width="14" style="158" bestFit="1" customWidth="1"/>
    <col min="3081" max="3081" width="15" style="158" bestFit="1" customWidth="1"/>
    <col min="3082" max="3083" width="15" style="158" customWidth="1"/>
    <col min="3084" max="3328" width="9.1796875" style="158"/>
    <col min="3329" max="3329" width="10.54296875" style="158" customWidth="1"/>
    <col min="3330" max="3331" width="16.54296875" style="158" customWidth="1"/>
    <col min="3332" max="3332" width="59.7265625" style="158" customWidth="1"/>
    <col min="3333" max="3333" width="21.453125" style="158" customWidth="1"/>
    <col min="3334" max="3336" width="14" style="158" bestFit="1" customWidth="1"/>
    <col min="3337" max="3337" width="15" style="158" bestFit="1" customWidth="1"/>
    <col min="3338" max="3339" width="15" style="158" customWidth="1"/>
    <col min="3340" max="3584" width="9.1796875" style="158"/>
    <col min="3585" max="3585" width="10.54296875" style="158" customWidth="1"/>
    <col min="3586" max="3587" width="16.54296875" style="158" customWidth="1"/>
    <col min="3588" max="3588" width="59.7265625" style="158" customWidth="1"/>
    <col min="3589" max="3589" width="21.453125" style="158" customWidth="1"/>
    <col min="3590" max="3592" width="14" style="158" bestFit="1" customWidth="1"/>
    <col min="3593" max="3593" width="15" style="158" bestFit="1" customWidth="1"/>
    <col min="3594" max="3595" width="15" style="158" customWidth="1"/>
    <col min="3596" max="3840" width="9.1796875" style="158"/>
    <col min="3841" max="3841" width="10.54296875" style="158" customWidth="1"/>
    <col min="3842" max="3843" width="16.54296875" style="158" customWidth="1"/>
    <col min="3844" max="3844" width="59.7265625" style="158" customWidth="1"/>
    <col min="3845" max="3845" width="21.453125" style="158" customWidth="1"/>
    <col min="3846" max="3848" width="14" style="158" bestFit="1" customWidth="1"/>
    <col min="3849" max="3849" width="15" style="158" bestFit="1" customWidth="1"/>
    <col min="3850" max="3851" width="15" style="158" customWidth="1"/>
    <col min="3852" max="4096" width="9.1796875" style="158"/>
    <col min="4097" max="4097" width="10.54296875" style="158" customWidth="1"/>
    <col min="4098" max="4099" width="16.54296875" style="158" customWidth="1"/>
    <col min="4100" max="4100" width="59.7265625" style="158" customWidth="1"/>
    <col min="4101" max="4101" width="21.453125" style="158" customWidth="1"/>
    <col min="4102" max="4104" width="14" style="158" bestFit="1" customWidth="1"/>
    <col min="4105" max="4105" width="15" style="158" bestFit="1" customWidth="1"/>
    <col min="4106" max="4107" width="15" style="158" customWidth="1"/>
    <col min="4108" max="4352" width="9.1796875" style="158"/>
    <col min="4353" max="4353" width="10.54296875" style="158" customWidth="1"/>
    <col min="4354" max="4355" width="16.54296875" style="158" customWidth="1"/>
    <col min="4356" max="4356" width="59.7265625" style="158" customWidth="1"/>
    <col min="4357" max="4357" width="21.453125" style="158" customWidth="1"/>
    <col min="4358" max="4360" width="14" style="158" bestFit="1" customWidth="1"/>
    <col min="4361" max="4361" width="15" style="158" bestFit="1" customWidth="1"/>
    <col min="4362" max="4363" width="15" style="158" customWidth="1"/>
    <col min="4364" max="4608" width="9.1796875" style="158"/>
    <col min="4609" max="4609" width="10.54296875" style="158" customWidth="1"/>
    <col min="4610" max="4611" width="16.54296875" style="158" customWidth="1"/>
    <col min="4612" max="4612" width="59.7265625" style="158" customWidth="1"/>
    <col min="4613" max="4613" width="21.453125" style="158" customWidth="1"/>
    <col min="4614" max="4616" width="14" style="158" bestFit="1" customWidth="1"/>
    <col min="4617" max="4617" width="15" style="158" bestFit="1" customWidth="1"/>
    <col min="4618" max="4619" width="15" style="158" customWidth="1"/>
    <col min="4620" max="4864" width="9.1796875" style="158"/>
    <col min="4865" max="4865" width="10.54296875" style="158" customWidth="1"/>
    <col min="4866" max="4867" width="16.54296875" style="158" customWidth="1"/>
    <col min="4868" max="4868" width="59.7265625" style="158" customWidth="1"/>
    <col min="4869" max="4869" width="21.453125" style="158" customWidth="1"/>
    <col min="4870" max="4872" width="14" style="158" bestFit="1" customWidth="1"/>
    <col min="4873" max="4873" width="15" style="158" bestFit="1" customWidth="1"/>
    <col min="4874" max="4875" width="15" style="158" customWidth="1"/>
    <col min="4876" max="5120" width="9.1796875" style="158"/>
    <col min="5121" max="5121" width="10.54296875" style="158" customWidth="1"/>
    <col min="5122" max="5123" width="16.54296875" style="158" customWidth="1"/>
    <col min="5124" max="5124" width="59.7265625" style="158" customWidth="1"/>
    <col min="5125" max="5125" width="21.453125" style="158" customWidth="1"/>
    <col min="5126" max="5128" width="14" style="158" bestFit="1" customWidth="1"/>
    <col min="5129" max="5129" width="15" style="158" bestFit="1" customWidth="1"/>
    <col min="5130" max="5131" width="15" style="158" customWidth="1"/>
    <col min="5132" max="5376" width="9.1796875" style="158"/>
    <col min="5377" max="5377" width="10.54296875" style="158" customWidth="1"/>
    <col min="5378" max="5379" width="16.54296875" style="158" customWidth="1"/>
    <col min="5380" max="5380" width="59.7265625" style="158" customWidth="1"/>
    <col min="5381" max="5381" width="21.453125" style="158" customWidth="1"/>
    <col min="5382" max="5384" width="14" style="158" bestFit="1" customWidth="1"/>
    <col min="5385" max="5385" width="15" style="158" bestFit="1" customWidth="1"/>
    <col min="5386" max="5387" width="15" style="158" customWidth="1"/>
    <col min="5388" max="5632" width="9.1796875" style="158"/>
    <col min="5633" max="5633" width="10.54296875" style="158" customWidth="1"/>
    <col min="5634" max="5635" width="16.54296875" style="158" customWidth="1"/>
    <col min="5636" max="5636" width="59.7265625" style="158" customWidth="1"/>
    <col min="5637" max="5637" width="21.453125" style="158" customWidth="1"/>
    <col min="5638" max="5640" width="14" style="158" bestFit="1" customWidth="1"/>
    <col min="5641" max="5641" width="15" style="158" bestFit="1" customWidth="1"/>
    <col min="5642" max="5643" width="15" style="158" customWidth="1"/>
    <col min="5644" max="5888" width="9.1796875" style="158"/>
    <col min="5889" max="5889" width="10.54296875" style="158" customWidth="1"/>
    <col min="5890" max="5891" width="16.54296875" style="158" customWidth="1"/>
    <col min="5892" max="5892" width="59.7265625" style="158" customWidth="1"/>
    <col min="5893" max="5893" width="21.453125" style="158" customWidth="1"/>
    <col min="5894" max="5896" width="14" style="158" bestFit="1" customWidth="1"/>
    <col min="5897" max="5897" width="15" style="158" bestFit="1" customWidth="1"/>
    <col min="5898" max="5899" width="15" style="158" customWidth="1"/>
    <col min="5900" max="6144" width="9.1796875" style="158"/>
    <col min="6145" max="6145" width="10.54296875" style="158" customWidth="1"/>
    <col min="6146" max="6147" width="16.54296875" style="158" customWidth="1"/>
    <col min="6148" max="6148" width="59.7265625" style="158" customWidth="1"/>
    <col min="6149" max="6149" width="21.453125" style="158" customWidth="1"/>
    <col min="6150" max="6152" width="14" style="158" bestFit="1" customWidth="1"/>
    <col min="6153" max="6153" width="15" style="158" bestFit="1" customWidth="1"/>
    <col min="6154" max="6155" width="15" style="158" customWidth="1"/>
    <col min="6156" max="6400" width="9.1796875" style="158"/>
    <col min="6401" max="6401" width="10.54296875" style="158" customWidth="1"/>
    <col min="6402" max="6403" width="16.54296875" style="158" customWidth="1"/>
    <col min="6404" max="6404" width="59.7265625" style="158" customWidth="1"/>
    <col min="6405" max="6405" width="21.453125" style="158" customWidth="1"/>
    <col min="6406" max="6408" width="14" style="158" bestFit="1" customWidth="1"/>
    <col min="6409" max="6409" width="15" style="158" bestFit="1" customWidth="1"/>
    <col min="6410" max="6411" width="15" style="158" customWidth="1"/>
    <col min="6412" max="6656" width="9.1796875" style="158"/>
    <col min="6657" max="6657" width="10.54296875" style="158" customWidth="1"/>
    <col min="6658" max="6659" width="16.54296875" style="158" customWidth="1"/>
    <col min="6660" max="6660" width="59.7265625" style="158" customWidth="1"/>
    <col min="6661" max="6661" width="21.453125" style="158" customWidth="1"/>
    <col min="6662" max="6664" width="14" style="158" bestFit="1" customWidth="1"/>
    <col min="6665" max="6665" width="15" style="158" bestFit="1" customWidth="1"/>
    <col min="6666" max="6667" width="15" style="158" customWidth="1"/>
    <col min="6668" max="6912" width="9.1796875" style="158"/>
    <col min="6913" max="6913" width="10.54296875" style="158" customWidth="1"/>
    <col min="6914" max="6915" width="16.54296875" style="158" customWidth="1"/>
    <col min="6916" max="6916" width="59.7265625" style="158" customWidth="1"/>
    <col min="6917" max="6917" width="21.453125" style="158" customWidth="1"/>
    <col min="6918" max="6920" width="14" style="158" bestFit="1" customWidth="1"/>
    <col min="6921" max="6921" width="15" style="158" bestFit="1" customWidth="1"/>
    <col min="6922" max="6923" width="15" style="158" customWidth="1"/>
    <col min="6924" max="7168" width="9.1796875" style="158"/>
    <col min="7169" max="7169" width="10.54296875" style="158" customWidth="1"/>
    <col min="7170" max="7171" width="16.54296875" style="158" customWidth="1"/>
    <col min="7172" max="7172" width="59.7265625" style="158" customWidth="1"/>
    <col min="7173" max="7173" width="21.453125" style="158" customWidth="1"/>
    <col min="7174" max="7176" width="14" style="158" bestFit="1" customWidth="1"/>
    <col min="7177" max="7177" width="15" style="158" bestFit="1" customWidth="1"/>
    <col min="7178" max="7179" width="15" style="158" customWidth="1"/>
    <col min="7180" max="7424" width="9.1796875" style="158"/>
    <col min="7425" max="7425" width="10.54296875" style="158" customWidth="1"/>
    <col min="7426" max="7427" width="16.54296875" style="158" customWidth="1"/>
    <col min="7428" max="7428" width="59.7265625" style="158" customWidth="1"/>
    <col min="7429" max="7429" width="21.453125" style="158" customWidth="1"/>
    <col min="7430" max="7432" width="14" style="158" bestFit="1" customWidth="1"/>
    <col min="7433" max="7433" width="15" style="158" bestFit="1" customWidth="1"/>
    <col min="7434" max="7435" width="15" style="158" customWidth="1"/>
    <col min="7436" max="7680" width="9.1796875" style="158"/>
    <col min="7681" max="7681" width="10.54296875" style="158" customWidth="1"/>
    <col min="7682" max="7683" width="16.54296875" style="158" customWidth="1"/>
    <col min="7684" max="7684" width="59.7265625" style="158" customWidth="1"/>
    <col min="7685" max="7685" width="21.453125" style="158" customWidth="1"/>
    <col min="7686" max="7688" width="14" style="158" bestFit="1" customWidth="1"/>
    <col min="7689" max="7689" width="15" style="158" bestFit="1" customWidth="1"/>
    <col min="7690" max="7691" width="15" style="158" customWidth="1"/>
    <col min="7692" max="7936" width="9.1796875" style="158"/>
    <col min="7937" max="7937" width="10.54296875" style="158" customWidth="1"/>
    <col min="7938" max="7939" width="16.54296875" style="158" customWidth="1"/>
    <col min="7940" max="7940" width="59.7265625" style="158" customWidth="1"/>
    <col min="7941" max="7941" width="21.453125" style="158" customWidth="1"/>
    <col min="7942" max="7944" width="14" style="158" bestFit="1" customWidth="1"/>
    <col min="7945" max="7945" width="15" style="158" bestFit="1" customWidth="1"/>
    <col min="7946" max="7947" width="15" style="158" customWidth="1"/>
    <col min="7948" max="8192" width="9.1796875" style="158"/>
    <col min="8193" max="8193" width="10.54296875" style="158" customWidth="1"/>
    <col min="8194" max="8195" width="16.54296875" style="158" customWidth="1"/>
    <col min="8196" max="8196" width="59.7265625" style="158" customWidth="1"/>
    <col min="8197" max="8197" width="21.453125" style="158" customWidth="1"/>
    <col min="8198" max="8200" width="14" style="158" bestFit="1" customWidth="1"/>
    <col min="8201" max="8201" width="15" style="158" bestFit="1" customWidth="1"/>
    <col min="8202" max="8203" width="15" style="158" customWidth="1"/>
    <col min="8204" max="8448" width="9.1796875" style="158"/>
    <col min="8449" max="8449" width="10.54296875" style="158" customWidth="1"/>
    <col min="8450" max="8451" width="16.54296875" style="158" customWidth="1"/>
    <col min="8452" max="8452" width="59.7265625" style="158" customWidth="1"/>
    <col min="8453" max="8453" width="21.453125" style="158" customWidth="1"/>
    <col min="8454" max="8456" width="14" style="158" bestFit="1" customWidth="1"/>
    <col min="8457" max="8457" width="15" style="158" bestFit="1" customWidth="1"/>
    <col min="8458" max="8459" width="15" style="158" customWidth="1"/>
    <col min="8460" max="8704" width="9.1796875" style="158"/>
    <col min="8705" max="8705" width="10.54296875" style="158" customWidth="1"/>
    <col min="8706" max="8707" width="16.54296875" style="158" customWidth="1"/>
    <col min="8708" max="8708" width="59.7265625" style="158" customWidth="1"/>
    <col min="8709" max="8709" width="21.453125" style="158" customWidth="1"/>
    <col min="8710" max="8712" width="14" style="158" bestFit="1" customWidth="1"/>
    <col min="8713" max="8713" width="15" style="158" bestFit="1" customWidth="1"/>
    <col min="8714" max="8715" width="15" style="158" customWidth="1"/>
    <col min="8716" max="8960" width="9.1796875" style="158"/>
    <col min="8961" max="8961" width="10.54296875" style="158" customWidth="1"/>
    <col min="8962" max="8963" width="16.54296875" style="158" customWidth="1"/>
    <col min="8964" max="8964" width="59.7265625" style="158" customWidth="1"/>
    <col min="8965" max="8965" width="21.453125" style="158" customWidth="1"/>
    <col min="8966" max="8968" width="14" style="158" bestFit="1" customWidth="1"/>
    <col min="8969" max="8969" width="15" style="158" bestFit="1" customWidth="1"/>
    <col min="8970" max="8971" width="15" style="158" customWidth="1"/>
    <col min="8972" max="9216" width="9.1796875" style="158"/>
    <col min="9217" max="9217" width="10.54296875" style="158" customWidth="1"/>
    <col min="9218" max="9219" width="16.54296875" style="158" customWidth="1"/>
    <col min="9220" max="9220" width="59.7265625" style="158" customWidth="1"/>
    <col min="9221" max="9221" width="21.453125" style="158" customWidth="1"/>
    <col min="9222" max="9224" width="14" style="158" bestFit="1" customWidth="1"/>
    <col min="9225" max="9225" width="15" style="158" bestFit="1" customWidth="1"/>
    <col min="9226" max="9227" width="15" style="158" customWidth="1"/>
    <col min="9228" max="9472" width="9.1796875" style="158"/>
    <col min="9473" max="9473" width="10.54296875" style="158" customWidth="1"/>
    <col min="9474" max="9475" width="16.54296875" style="158" customWidth="1"/>
    <col min="9476" max="9476" width="59.7265625" style="158" customWidth="1"/>
    <col min="9477" max="9477" width="21.453125" style="158" customWidth="1"/>
    <col min="9478" max="9480" width="14" style="158" bestFit="1" customWidth="1"/>
    <col min="9481" max="9481" width="15" style="158" bestFit="1" customWidth="1"/>
    <col min="9482" max="9483" width="15" style="158" customWidth="1"/>
    <col min="9484" max="9728" width="9.1796875" style="158"/>
    <col min="9729" max="9729" width="10.54296875" style="158" customWidth="1"/>
    <col min="9730" max="9731" width="16.54296875" style="158" customWidth="1"/>
    <col min="9732" max="9732" width="59.7265625" style="158" customWidth="1"/>
    <col min="9733" max="9733" width="21.453125" style="158" customWidth="1"/>
    <col min="9734" max="9736" width="14" style="158" bestFit="1" customWidth="1"/>
    <col min="9737" max="9737" width="15" style="158" bestFit="1" customWidth="1"/>
    <col min="9738" max="9739" width="15" style="158" customWidth="1"/>
    <col min="9740" max="9984" width="9.1796875" style="158"/>
    <col min="9985" max="9985" width="10.54296875" style="158" customWidth="1"/>
    <col min="9986" max="9987" width="16.54296875" style="158" customWidth="1"/>
    <col min="9988" max="9988" width="59.7265625" style="158" customWidth="1"/>
    <col min="9989" max="9989" width="21.453125" style="158" customWidth="1"/>
    <col min="9990" max="9992" width="14" style="158" bestFit="1" customWidth="1"/>
    <col min="9993" max="9993" width="15" style="158" bestFit="1" customWidth="1"/>
    <col min="9994" max="9995" width="15" style="158" customWidth="1"/>
    <col min="9996" max="10240" width="9.1796875" style="158"/>
    <col min="10241" max="10241" width="10.54296875" style="158" customWidth="1"/>
    <col min="10242" max="10243" width="16.54296875" style="158" customWidth="1"/>
    <col min="10244" max="10244" width="59.7265625" style="158" customWidth="1"/>
    <col min="10245" max="10245" width="21.453125" style="158" customWidth="1"/>
    <col min="10246" max="10248" width="14" style="158" bestFit="1" customWidth="1"/>
    <col min="10249" max="10249" width="15" style="158" bestFit="1" customWidth="1"/>
    <col min="10250" max="10251" width="15" style="158" customWidth="1"/>
    <col min="10252" max="10496" width="9.1796875" style="158"/>
    <col min="10497" max="10497" width="10.54296875" style="158" customWidth="1"/>
    <col min="10498" max="10499" width="16.54296875" style="158" customWidth="1"/>
    <col min="10500" max="10500" width="59.7265625" style="158" customWidth="1"/>
    <col min="10501" max="10501" width="21.453125" style="158" customWidth="1"/>
    <col min="10502" max="10504" width="14" style="158" bestFit="1" customWidth="1"/>
    <col min="10505" max="10505" width="15" style="158" bestFit="1" customWidth="1"/>
    <col min="10506" max="10507" width="15" style="158" customWidth="1"/>
    <col min="10508" max="10752" width="9.1796875" style="158"/>
    <col min="10753" max="10753" width="10.54296875" style="158" customWidth="1"/>
    <col min="10754" max="10755" width="16.54296875" style="158" customWidth="1"/>
    <col min="10756" max="10756" width="59.7265625" style="158" customWidth="1"/>
    <col min="10757" max="10757" width="21.453125" style="158" customWidth="1"/>
    <col min="10758" max="10760" width="14" style="158" bestFit="1" customWidth="1"/>
    <col min="10761" max="10761" width="15" style="158" bestFit="1" customWidth="1"/>
    <col min="10762" max="10763" width="15" style="158" customWidth="1"/>
    <col min="10764" max="11008" width="9.1796875" style="158"/>
    <col min="11009" max="11009" width="10.54296875" style="158" customWidth="1"/>
    <col min="11010" max="11011" width="16.54296875" style="158" customWidth="1"/>
    <col min="11012" max="11012" width="59.7265625" style="158" customWidth="1"/>
    <col min="11013" max="11013" width="21.453125" style="158" customWidth="1"/>
    <col min="11014" max="11016" width="14" style="158" bestFit="1" customWidth="1"/>
    <col min="11017" max="11017" width="15" style="158" bestFit="1" customWidth="1"/>
    <col min="11018" max="11019" width="15" style="158" customWidth="1"/>
    <col min="11020" max="11264" width="9.1796875" style="158"/>
    <col min="11265" max="11265" width="10.54296875" style="158" customWidth="1"/>
    <col min="11266" max="11267" width="16.54296875" style="158" customWidth="1"/>
    <col min="11268" max="11268" width="59.7265625" style="158" customWidth="1"/>
    <col min="11269" max="11269" width="21.453125" style="158" customWidth="1"/>
    <col min="11270" max="11272" width="14" style="158" bestFit="1" customWidth="1"/>
    <col min="11273" max="11273" width="15" style="158" bestFit="1" customWidth="1"/>
    <col min="11274" max="11275" width="15" style="158" customWidth="1"/>
    <col min="11276" max="11520" width="9.1796875" style="158"/>
    <col min="11521" max="11521" width="10.54296875" style="158" customWidth="1"/>
    <col min="11522" max="11523" width="16.54296875" style="158" customWidth="1"/>
    <col min="11524" max="11524" width="59.7265625" style="158" customWidth="1"/>
    <col min="11525" max="11525" width="21.453125" style="158" customWidth="1"/>
    <col min="11526" max="11528" width="14" style="158" bestFit="1" customWidth="1"/>
    <col min="11529" max="11529" width="15" style="158" bestFit="1" customWidth="1"/>
    <col min="11530" max="11531" width="15" style="158" customWidth="1"/>
    <col min="11532" max="11776" width="9.1796875" style="158"/>
    <col min="11777" max="11777" width="10.54296875" style="158" customWidth="1"/>
    <col min="11778" max="11779" width="16.54296875" style="158" customWidth="1"/>
    <col min="11780" max="11780" width="59.7265625" style="158" customWidth="1"/>
    <col min="11781" max="11781" width="21.453125" style="158" customWidth="1"/>
    <col min="11782" max="11784" width="14" style="158" bestFit="1" customWidth="1"/>
    <col min="11785" max="11785" width="15" style="158" bestFit="1" customWidth="1"/>
    <col min="11786" max="11787" width="15" style="158" customWidth="1"/>
    <col min="11788" max="12032" width="9.1796875" style="158"/>
    <col min="12033" max="12033" width="10.54296875" style="158" customWidth="1"/>
    <col min="12034" max="12035" width="16.54296875" style="158" customWidth="1"/>
    <col min="12036" max="12036" width="59.7265625" style="158" customWidth="1"/>
    <col min="12037" max="12037" width="21.453125" style="158" customWidth="1"/>
    <col min="12038" max="12040" width="14" style="158" bestFit="1" customWidth="1"/>
    <col min="12041" max="12041" width="15" style="158" bestFit="1" customWidth="1"/>
    <col min="12042" max="12043" width="15" style="158" customWidth="1"/>
    <col min="12044" max="12288" width="9.1796875" style="158"/>
    <col min="12289" max="12289" width="10.54296875" style="158" customWidth="1"/>
    <col min="12290" max="12291" width="16.54296875" style="158" customWidth="1"/>
    <col min="12292" max="12292" width="59.7265625" style="158" customWidth="1"/>
    <col min="12293" max="12293" width="21.453125" style="158" customWidth="1"/>
    <col min="12294" max="12296" width="14" style="158" bestFit="1" customWidth="1"/>
    <col min="12297" max="12297" width="15" style="158" bestFit="1" customWidth="1"/>
    <col min="12298" max="12299" width="15" style="158" customWidth="1"/>
    <col min="12300" max="12544" width="9.1796875" style="158"/>
    <col min="12545" max="12545" width="10.54296875" style="158" customWidth="1"/>
    <col min="12546" max="12547" width="16.54296875" style="158" customWidth="1"/>
    <col min="12548" max="12548" width="59.7265625" style="158" customWidth="1"/>
    <col min="12549" max="12549" width="21.453125" style="158" customWidth="1"/>
    <col min="12550" max="12552" width="14" style="158" bestFit="1" customWidth="1"/>
    <col min="12553" max="12553" width="15" style="158" bestFit="1" customWidth="1"/>
    <col min="12554" max="12555" width="15" style="158" customWidth="1"/>
    <col min="12556" max="12800" width="9.1796875" style="158"/>
    <col min="12801" max="12801" width="10.54296875" style="158" customWidth="1"/>
    <col min="12802" max="12803" width="16.54296875" style="158" customWidth="1"/>
    <col min="12804" max="12804" width="59.7265625" style="158" customWidth="1"/>
    <col min="12805" max="12805" width="21.453125" style="158" customWidth="1"/>
    <col min="12806" max="12808" width="14" style="158" bestFit="1" customWidth="1"/>
    <col min="12809" max="12809" width="15" style="158" bestFit="1" customWidth="1"/>
    <col min="12810" max="12811" width="15" style="158" customWidth="1"/>
    <col min="12812" max="13056" width="9.1796875" style="158"/>
    <col min="13057" max="13057" width="10.54296875" style="158" customWidth="1"/>
    <col min="13058" max="13059" width="16.54296875" style="158" customWidth="1"/>
    <col min="13060" max="13060" width="59.7265625" style="158" customWidth="1"/>
    <col min="13061" max="13061" width="21.453125" style="158" customWidth="1"/>
    <col min="13062" max="13064" width="14" style="158" bestFit="1" customWidth="1"/>
    <col min="13065" max="13065" width="15" style="158" bestFit="1" customWidth="1"/>
    <col min="13066" max="13067" width="15" style="158" customWidth="1"/>
    <col min="13068" max="13312" width="9.1796875" style="158"/>
    <col min="13313" max="13313" width="10.54296875" style="158" customWidth="1"/>
    <col min="13314" max="13315" width="16.54296875" style="158" customWidth="1"/>
    <col min="13316" max="13316" width="59.7265625" style="158" customWidth="1"/>
    <col min="13317" max="13317" width="21.453125" style="158" customWidth="1"/>
    <col min="13318" max="13320" width="14" style="158" bestFit="1" customWidth="1"/>
    <col min="13321" max="13321" width="15" style="158" bestFit="1" customWidth="1"/>
    <col min="13322" max="13323" width="15" style="158" customWidth="1"/>
    <col min="13324" max="13568" width="9.1796875" style="158"/>
    <col min="13569" max="13569" width="10.54296875" style="158" customWidth="1"/>
    <col min="13570" max="13571" width="16.54296875" style="158" customWidth="1"/>
    <col min="13572" max="13572" width="59.7265625" style="158" customWidth="1"/>
    <col min="13573" max="13573" width="21.453125" style="158" customWidth="1"/>
    <col min="13574" max="13576" width="14" style="158" bestFit="1" customWidth="1"/>
    <col min="13577" max="13577" width="15" style="158" bestFit="1" customWidth="1"/>
    <col min="13578" max="13579" width="15" style="158" customWidth="1"/>
    <col min="13580" max="13824" width="9.1796875" style="158"/>
    <col min="13825" max="13825" width="10.54296875" style="158" customWidth="1"/>
    <col min="13826" max="13827" width="16.54296875" style="158" customWidth="1"/>
    <col min="13828" max="13828" width="59.7265625" style="158" customWidth="1"/>
    <col min="13829" max="13829" width="21.453125" style="158" customWidth="1"/>
    <col min="13830" max="13832" width="14" style="158" bestFit="1" customWidth="1"/>
    <col min="13833" max="13833" width="15" style="158" bestFit="1" customWidth="1"/>
    <col min="13834" max="13835" width="15" style="158" customWidth="1"/>
    <col min="13836" max="14080" width="9.1796875" style="158"/>
    <col min="14081" max="14081" width="10.54296875" style="158" customWidth="1"/>
    <col min="14082" max="14083" width="16.54296875" style="158" customWidth="1"/>
    <col min="14084" max="14084" width="59.7265625" style="158" customWidth="1"/>
    <col min="14085" max="14085" width="21.453125" style="158" customWidth="1"/>
    <col min="14086" max="14088" width="14" style="158" bestFit="1" customWidth="1"/>
    <col min="14089" max="14089" width="15" style="158" bestFit="1" customWidth="1"/>
    <col min="14090" max="14091" width="15" style="158" customWidth="1"/>
    <col min="14092" max="14336" width="9.1796875" style="158"/>
    <col min="14337" max="14337" width="10.54296875" style="158" customWidth="1"/>
    <col min="14338" max="14339" width="16.54296875" style="158" customWidth="1"/>
    <col min="14340" max="14340" width="59.7265625" style="158" customWidth="1"/>
    <col min="14341" max="14341" width="21.453125" style="158" customWidth="1"/>
    <col min="14342" max="14344" width="14" style="158" bestFit="1" customWidth="1"/>
    <col min="14345" max="14345" width="15" style="158" bestFit="1" customWidth="1"/>
    <col min="14346" max="14347" width="15" style="158" customWidth="1"/>
    <col min="14348" max="14592" width="9.1796875" style="158"/>
    <col min="14593" max="14593" width="10.54296875" style="158" customWidth="1"/>
    <col min="14594" max="14595" width="16.54296875" style="158" customWidth="1"/>
    <col min="14596" max="14596" width="59.7265625" style="158" customWidth="1"/>
    <col min="14597" max="14597" width="21.453125" style="158" customWidth="1"/>
    <col min="14598" max="14600" width="14" style="158" bestFit="1" customWidth="1"/>
    <col min="14601" max="14601" width="15" style="158" bestFit="1" customWidth="1"/>
    <col min="14602" max="14603" width="15" style="158" customWidth="1"/>
    <col min="14604" max="14848" width="9.1796875" style="158"/>
    <col min="14849" max="14849" width="10.54296875" style="158" customWidth="1"/>
    <col min="14850" max="14851" width="16.54296875" style="158" customWidth="1"/>
    <col min="14852" max="14852" width="59.7265625" style="158" customWidth="1"/>
    <col min="14853" max="14853" width="21.453125" style="158" customWidth="1"/>
    <col min="14854" max="14856" width="14" style="158" bestFit="1" customWidth="1"/>
    <col min="14857" max="14857" width="15" style="158" bestFit="1" customWidth="1"/>
    <col min="14858" max="14859" width="15" style="158" customWidth="1"/>
    <col min="14860" max="15104" width="9.1796875" style="158"/>
    <col min="15105" max="15105" width="10.54296875" style="158" customWidth="1"/>
    <col min="15106" max="15107" width="16.54296875" style="158" customWidth="1"/>
    <col min="15108" max="15108" width="59.7265625" style="158" customWidth="1"/>
    <col min="15109" max="15109" width="21.453125" style="158" customWidth="1"/>
    <col min="15110" max="15112" width="14" style="158" bestFit="1" customWidth="1"/>
    <col min="15113" max="15113" width="15" style="158" bestFit="1" customWidth="1"/>
    <col min="15114" max="15115" width="15" style="158" customWidth="1"/>
    <col min="15116" max="15360" width="9.1796875" style="158"/>
    <col min="15361" max="15361" width="10.54296875" style="158" customWidth="1"/>
    <col min="15362" max="15363" width="16.54296875" style="158" customWidth="1"/>
    <col min="15364" max="15364" width="59.7265625" style="158" customWidth="1"/>
    <col min="15365" max="15365" width="21.453125" style="158" customWidth="1"/>
    <col min="15366" max="15368" width="14" style="158" bestFit="1" customWidth="1"/>
    <col min="15369" max="15369" width="15" style="158" bestFit="1" customWidth="1"/>
    <col min="15370" max="15371" width="15" style="158" customWidth="1"/>
    <col min="15372" max="15616" width="9.1796875" style="158"/>
    <col min="15617" max="15617" width="10.54296875" style="158" customWidth="1"/>
    <col min="15618" max="15619" width="16.54296875" style="158" customWidth="1"/>
    <col min="15620" max="15620" width="59.7265625" style="158" customWidth="1"/>
    <col min="15621" max="15621" width="21.453125" style="158" customWidth="1"/>
    <col min="15622" max="15624" width="14" style="158" bestFit="1" customWidth="1"/>
    <col min="15625" max="15625" width="15" style="158" bestFit="1" customWidth="1"/>
    <col min="15626" max="15627" width="15" style="158" customWidth="1"/>
    <col min="15628" max="15872" width="9.1796875" style="158"/>
    <col min="15873" max="15873" width="10.54296875" style="158" customWidth="1"/>
    <col min="15874" max="15875" width="16.54296875" style="158" customWidth="1"/>
    <col min="15876" max="15876" width="59.7265625" style="158" customWidth="1"/>
    <col min="15877" max="15877" width="21.453125" style="158" customWidth="1"/>
    <col min="15878" max="15880" width="14" style="158" bestFit="1" customWidth="1"/>
    <col min="15881" max="15881" width="15" style="158" bestFit="1" customWidth="1"/>
    <col min="15882" max="15883" width="15" style="158" customWidth="1"/>
    <col min="15884" max="16128" width="9.1796875" style="158"/>
    <col min="16129" max="16129" width="10.54296875" style="158" customWidth="1"/>
    <col min="16130" max="16131" width="16.54296875" style="158" customWidth="1"/>
    <col min="16132" max="16132" width="59.7265625" style="158" customWidth="1"/>
    <col min="16133" max="16133" width="21.453125" style="158" customWidth="1"/>
    <col min="16134" max="16136" width="14" style="158" bestFit="1" customWidth="1"/>
    <col min="16137" max="16137" width="15" style="158" bestFit="1" customWidth="1"/>
    <col min="16138" max="16139" width="15" style="158" customWidth="1"/>
    <col min="16140" max="16384" width="9.1796875" style="158"/>
  </cols>
  <sheetData>
    <row r="1" spans="1:11" ht="15.5">
      <c r="A1" s="210" t="s">
        <v>54</v>
      </c>
      <c r="B1" s="210"/>
      <c r="C1" s="210"/>
      <c r="D1" s="210"/>
      <c r="E1" s="157"/>
      <c r="F1" s="157"/>
    </row>
    <row r="2" spans="1:11" ht="15.5">
      <c r="A2" s="211"/>
      <c r="B2" s="211"/>
      <c r="C2" s="211"/>
      <c r="D2" s="211"/>
      <c r="E2" s="160"/>
      <c r="F2" s="160"/>
    </row>
    <row r="3" spans="1:11" ht="25">
      <c r="A3" s="161" t="s">
        <v>55</v>
      </c>
      <c r="B3" s="161" t="s">
        <v>56</v>
      </c>
      <c r="C3" s="161" t="s">
        <v>57</v>
      </c>
      <c r="D3" s="161" t="s">
        <v>58</v>
      </c>
      <c r="E3" s="161" t="s">
        <v>59</v>
      </c>
      <c r="F3" s="161" t="s">
        <v>60</v>
      </c>
      <c r="G3" s="161" t="s">
        <v>61</v>
      </c>
      <c r="H3" s="161" t="s">
        <v>62</v>
      </c>
      <c r="I3" s="162" t="s">
        <v>63</v>
      </c>
      <c r="J3" s="161" t="s">
        <v>64</v>
      </c>
      <c r="K3" s="161" t="s">
        <v>65</v>
      </c>
    </row>
    <row r="4" spans="1:11" ht="409.5">
      <c r="A4" s="163" t="s">
        <v>321</v>
      </c>
      <c r="B4" s="164" t="s">
        <v>202</v>
      </c>
      <c r="C4" s="165" t="s">
        <v>335</v>
      </c>
      <c r="D4" s="165" t="s">
        <v>329</v>
      </c>
      <c r="E4" s="166" t="s">
        <v>66</v>
      </c>
      <c r="F4" s="166" t="s">
        <v>67</v>
      </c>
      <c r="G4" s="166" t="s">
        <v>68</v>
      </c>
      <c r="H4" s="166" t="s">
        <v>69</v>
      </c>
      <c r="I4" s="167">
        <v>44908</v>
      </c>
      <c r="J4" s="168" t="s">
        <v>70</v>
      </c>
      <c r="K4" s="168"/>
    </row>
    <row r="5" spans="1:11" ht="409.5">
      <c r="A5" s="163" t="s">
        <v>325</v>
      </c>
      <c r="B5" s="164" t="s">
        <v>202</v>
      </c>
      <c r="C5" s="165" t="s">
        <v>336</v>
      </c>
      <c r="D5" s="165" t="s">
        <v>330</v>
      </c>
      <c r="E5" s="166" t="s">
        <v>66</v>
      </c>
      <c r="F5" s="166" t="s">
        <v>67</v>
      </c>
      <c r="G5" s="166" t="s">
        <v>68</v>
      </c>
      <c r="H5" s="166" t="s">
        <v>69</v>
      </c>
      <c r="I5" s="167">
        <v>44908</v>
      </c>
      <c r="J5" s="168" t="s">
        <v>70</v>
      </c>
      <c r="K5" s="168"/>
    </row>
    <row r="6" spans="1:11" ht="409.5">
      <c r="A6" s="163" t="s">
        <v>326</v>
      </c>
      <c r="B6" s="164" t="s">
        <v>202</v>
      </c>
      <c r="C6" s="165" t="s">
        <v>337</v>
      </c>
      <c r="D6" s="165" t="s">
        <v>331</v>
      </c>
      <c r="E6" s="166" t="s">
        <v>66</v>
      </c>
      <c r="F6" s="166" t="s">
        <v>67</v>
      </c>
      <c r="G6" s="166" t="s">
        <v>71</v>
      </c>
      <c r="H6" s="166" t="s">
        <v>69</v>
      </c>
      <c r="I6" s="167">
        <v>44908</v>
      </c>
      <c r="J6" s="168" t="s">
        <v>70</v>
      </c>
      <c r="K6" s="168"/>
    </row>
    <row r="7" spans="1:11" ht="409.5">
      <c r="A7" s="165" t="s">
        <v>333</v>
      </c>
      <c r="B7" s="164" t="s">
        <v>334</v>
      </c>
      <c r="C7" s="165" t="s">
        <v>344</v>
      </c>
      <c r="D7" s="165" t="s">
        <v>339</v>
      </c>
      <c r="E7" s="166" t="s">
        <v>66</v>
      </c>
      <c r="F7" s="166" t="s">
        <v>67</v>
      </c>
      <c r="G7" s="166" t="s">
        <v>68</v>
      </c>
      <c r="H7" s="166" t="s">
        <v>69</v>
      </c>
      <c r="I7" s="167">
        <v>44908</v>
      </c>
      <c r="J7" s="169" t="s">
        <v>70</v>
      </c>
      <c r="K7" s="169"/>
    </row>
    <row r="8" spans="1:11" ht="409.5">
      <c r="A8" s="172" t="s">
        <v>341</v>
      </c>
      <c r="B8" s="164" t="s">
        <v>334</v>
      </c>
      <c r="C8" s="165" t="s">
        <v>342</v>
      </c>
      <c r="D8" s="165" t="s">
        <v>343</v>
      </c>
      <c r="E8" s="168" t="s">
        <v>66</v>
      </c>
      <c r="F8" s="168" t="s">
        <v>67</v>
      </c>
      <c r="G8" s="168" t="s">
        <v>68</v>
      </c>
      <c r="H8" s="168" t="s">
        <v>69</v>
      </c>
      <c r="I8" s="167">
        <v>44908</v>
      </c>
      <c r="J8" s="168" t="s">
        <v>70</v>
      </c>
      <c r="K8" s="168"/>
    </row>
    <row r="9" spans="1:11" ht="409.5">
      <c r="A9" s="172" t="s">
        <v>349</v>
      </c>
      <c r="B9" s="164" t="s">
        <v>334</v>
      </c>
      <c r="C9" s="165" t="s">
        <v>350</v>
      </c>
      <c r="D9" s="165" t="s">
        <v>351</v>
      </c>
      <c r="E9" s="168" t="s">
        <v>66</v>
      </c>
      <c r="F9" s="168" t="s">
        <v>67</v>
      </c>
      <c r="G9" s="168" t="s">
        <v>68</v>
      </c>
      <c r="H9" s="168" t="s">
        <v>69</v>
      </c>
      <c r="I9" s="167">
        <v>44908</v>
      </c>
      <c r="J9" s="168" t="s">
        <v>70</v>
      </c>
      <c r="K9" s="168"/>
    </row>
    <row r="10" spans="1:11" ht="409.5">
      <c r="A10" s="172" t="s">
        <v>347</v>
      </c>
      <c r="B10" s="164" t="s">
        <v>334</v>
      </c>
      <c r="C10" s="165" t="s">
        <v>357</v>
      </c>
      <c r="D10" s="165" t="s">
        <v>358</v>
      </c>
      <c r="E10" s="168" t="s">
        <v>66</v>
      </c>
      <c r="F10" s="168" t="s">
        <v>67</v>
      </c>
      <c r="G10" s="168" t="s">
        <v>68</v>
      </c>
      <c r="H10" s="168" t="s">
        <v>69</v>
      </c>
      <c r="I10" s="167">
        <v>44908</v>
      </c>
      <c r="J10" s="168" t="s">
        <v>70</v>
      </c>
      <c r="K10" s="168"/>
    </row>
    <row r="11" spans="1:11" ht="409.5">
      <c r="A11" s="178" t="s">
        <v>365</v>
      </c>
      <c r="B11" s="179" t="s">
        <v>366</v>
      </c>
      <c r="C11" s="178" t="s">
        <v>367</v>
      </c>
      <c r="D11" s="174" t="s">
        <v>377</v>
      </c>
      <c r="E11" s="180" t="s">
        <v>66</v>
      </c>
      <c r="F11" s="180" t="s">
        <v>67</v>
      </c>
      <c r="G11" s="180" t="s">
        <v>68</v>
      </c>
      <c r="H11" s="180" t="s">
        <v>69</v>
      </c>
      <c r="I11" s="167">
        <v>44908</v>
      </c>
      <c r="J11" s="168" t="s">
        <v>70</v>
      </c>
      <c r="K11" s="168"/>
    </row>
    <row r="12" spans="1:11" ht="409.5">
      <c r="A12" s="175" t="s">
        <v>374</v>
      </c>
      <c r="B12" s="176" t="s">
        <v>375</v>
      </c>
      <c r="C12" s="175" t="s">
        <v>376</v>
      </c>
      <c r="D12" s="175" t="s">
        <v>378</v>
      </c>
      <c r="E12" s="177" t="s">
        <v>66</v>
      </c>
      <c r="F12" s="177" t="s">
        <v>67</v>
      </c>
      <c r="G12" s="177" t="s">
        <v>68</v>
      </c>
      <c r="H12" s="177" t="s">
        <v>69</v>
      </c>
      <c r="I12" s="170">
        <v>44908</v>
      </c>
      <c r="J12" s="168" t="s">
        <v>70</v>
      </c>
      <c r="K12" s="168"/>
    </row>
  </sheetData>
  <mergeCells count="1">
    <mergeCell ref="A1:D2"/>
  </mergeCells>
  <dataValidations count="5">
    <dataValidation type="list" allowBlank="1" showInputMessage="1" showErrorMessage="1" sqref="K65534 WVS983038 WLW983038 WCA983038 VSE983038 VII983038 UYM983038 UOQ983038 UEU983038 TUY983038 TLC983038 TBG983038 SRK983038 SHO983038 RXS983038 RNW983038 REA983038 QUE983038 QKI983038 QAM983038 PQQ983038 PGU983038 OWY983038 ONC983038 ODG983038 NTK983038 NJO983038 MZS983038 MPW983038 MGA983038 LWE983038 LMI983038 LCM983038 KSQ983038 KIU983038 JYY983038 JPC983038 JFG983038 IVK983038 ILO983038 IBS983038 HRW983038 HIA983038 GYE983038 GOI983038 GEM983038 FUQ983038 FKU983038 FAY983038 ERC983038 EHG983038 DXK983038 DNO983038 DDS983038 CTW983038 CKA983038 CAE983038 BQI983038 BGM983038 AWQ983038 AMU983038 ACY983038 TC983038 JG983038 K983038 WVS917502 WLW917502 WCA917502 VSE917502 VII917502 UYM917502 UOQ917502 UEU917502 TUY917502 TLC917502 TBG917502 SRK917502 SHO917502 RXS917502 RNW917502 REA917502 QUE917502 QKI917502 QAM917502 PQQ917502 PGU917502 OWY917502 ONC917502 ODG917502 NTK917502 NJO917502 MZS917502 MPW917502 MGA917502 LWE917502 LMI917502 LCM917502 KSQ917502 KIU917502 JYY917502 JPC917502 JFG917502 IVK917502 ILO917502 IBS917502 HRW917502 HIA917502 GYE917502 GOI917502 GEM917502 FUQ917502 FKU917502 FAY917502 ERC917502 EHG917502 DXK917502 DNO917502 DDS917502 CTW917502 CKA917502 CAE917502 BQI917502 BGM917502 AWQ917502 AMU917502 ACY917502 TC917502 JG917502 K917502 WVS851966 WLW851966 WCA851966 VSE851966 VII851966 UYM851966 UOQ851966 UEU851966 TUY851966 TLC851966 TBG851966 SRK851966 SHO851966 RXS851966 RNW851966 REA851966 QUE851966 QKI851966 QAM851966 PQQ851966 PGU851966 OWY851966 ONC851966 ODG851966 NTK851966 NJO851966 MZS851966 MPW851966 MGA851966 LWE851966 LMI851966 LCM851966 KSQ851966 KIU851966 JYY851966 JPC851966 JFG851966 IVK851966 ILO851966 IBS851966 HRW851966 HIA851966 GYE851966 GOI851966 GEM851966 FUQ851966 FKU851966 FAY851966 ERC851966 EHG851966 DXK851966 DNO851966 DDS851966 CTW851966 CKA851966 CAE851966 BQI851966 BGM851966 AWQ851966 AMU851966 ACY851966 TC851966 JG851966 K851966 WVS786430 WLW786430 WCA786430 VSE786430 VII786430 UYM786430 UOQ786430 UEU786430 TUY786430 TLC786430 TBG786430 SRK786430 SHO786430 RXS786430 RNW786430 REA786430 QUE786430 QKI786430 QAM786430 PQQ786430 PGU786430 OWY786430 ONC786430 ODG786430 NTK786430 NJO786430 MZS786430 MPW786430 MGA786430 LWE786430 LMI786430 LCM786430 KSQ786430 KIU786430 JYY786430 JPC786430 JFG786430 IVK786430 ILO786430 IBS786430 HRW786430 HIA786430 GYE786430 GOI786430 GEM786430 FUQ786430 FKU786430 FAY786430 ERC786430 EHG786430 DXK786430 DNO786430 DDS786430 CTW786430 CKA786430 CAE786430 BQI786430 BGM786430 AWQ786430 AMU786430 ACY786430 TC786430 JG786430 K786430 WVS720894 WLW720894 WCA720894 VSE720894 VII720894 UYM720894 UOQ720894 UEU720894 TUY720894 TLC720894 TBG720894 SRK720894 SHO720894 RXS720894 RNW720894 REA720894 QUE720894 QKI720894 QAM720894 PQQ720894 PGU720894 OWY720894 ONC720894 ODG720894 NTK720894 NJO720894 MZS720894 MPW720894 MGA720894 LWE720894 LMI720894 LCM720894 KSQ720894 KIU720894 JYY720894 JPC720894 JFG720894 IVK720894 ILO720894 IBS720894 HRW720894 HIA720894 GYE720894 GOI720894 GEM720894 FUQ720894 FKU720894 FAY720894 ERC720894 EHG720894 DXK720894 DNO720894 DDS720894 CTW720894 CKA720894 CAE720894 BQI720894 BGM720894 AWQ720894 AMU720894 ACY720894 TC720894 JG720894 K720894 WVS655358 WLW655358 WCA655358 VSE655358 VII655358 UYM655358 UOQ655358 UEU655358 TUY655358 TLC655358 TBG655358 SRK655358 SHO655358 RXS655358 RNW655358 REA655358 QUE655358 QKI655358 QAM655358 PQQ655358 PGU655358 OWY655358 ONC655358 ODG655358 NTK655358 NJO655358 MZS655358 MPW655358 MGA655358 LWE655358 LMI655358 LCM655358 KSQ655358 KIU655358 JYY655358 JPC655358 JFG655358 IVK655358 ILO655358 IBS655358 HRW655358 HIA655358 GYE655358 GOI655358 GEM655358 FUQ655358 FKU655358 FAY655358 ERC655358 EHG655358 DXK655358 DNO655358 DDS655358 CTW655358 CKA655358 CAE655358 BQI655358 BGM655358 AWQ655358 AMU655358 ACY655358 TC655358 JG655358 K655358 WVS589822 WLW589822 WCA589822 VSE589822 VII589822 UYM589822 UOQ589822 UEU589822 TUY589822 TLC589822 TBG589822 SRK589822 SHO589822 RXS589822 RNW589822 REA589822 QUE589822 QKI589822 QAM589822 PQQ589822 PGU589822 OWY589822 ONC589822 ODG589822 NTK589822 NJO589822 MZS589822 MPW589822 MGA589822 LWE589822 LMI589822 LCM589822 KSQ589822 KIU589822 JYY589822 JPC589822 JFG589822 IVK589822 ILO589822 IBS589822 HRW589822 HIA589822 GYE589822 GOI589822 GEM589822 FUQ589822 FKU589822 FAY589822 ERC589822 EHG589822 DXK589822 DNO589822 DDS589822 CTW589822 CKA589822 CAE589822 BQI589822 BGM589822 AWQ589822 AMU589822 ACY589822 TC589822 JG589822 K589822 WVS524286 WLW524286 WCA524286 VSE524286 VII524286 UYM524286 UOQ524286 UEU524286 TUY524286 TLC524286 TBG524286 SRK524286 SHO524286 RXS524286 RNW524286 REA524286 QUE524286 QKI524286 QAM524286 PQQ524286 PGU524286 OWY524286 ONC524286 ODG524286 NTK524286 NJO524286 MZS524286 MPW524286 MGA524286 LWE524286 LMI524286 LCM524286 KSQ524286 KIU524286 JYY524286 JPC524286 JFG524286 IVK524286 ILO524286 IBS524286 HRW524286 HIA524286 GYE524286 GOI524286 GEM524286 FUQ524286 FKU524286 FAY524286 ERC524286 EHG524286 DXK524286 DNO524286 DDS524286 CTW524286 CKA524286 CAE524286 BQI524286 BGM524286 AWQ524286 AMU524286 ACY524286 TC524286 JG524286 K524286 WVS458750 WLW458750 WCA458750 VSE458750 VII458750 UYM458750 UOQ458750 UEU458750 TUY458750 TLC458750 TBG458750 SRK458750 SHO458750 RXS458750 RNW458750 REA458750 QUE458750 QKI458750 QAM458750 PQQ458750 PGU458750 OWY458750 ONC458750 ODG458750 NTK458750 NJO458750 MZS458750 MPW458750 MGA458750 LWE458750 LMI458750 LCM458750 KSQ458750 KIU458750 JYY458750 JPC458750 JFG458750 IVK458750 ILO458750 IBS458750 HRW458750 HIA458750 GYE458750 GOI458750 GEM458750 FUQ458750 FKU458750 FAY458750 ERC458750 EHG458750 DXK458750 DNO458750 DDS458750 CTW458750 CKA458750 CAE458750 BQI458750 BGM458750 AWQ458750 AMU458750 ACY458750 TC458750 JG458750 K458750 WVS393214 WLW393214 WCA393214 VSE393214 VII393214 UYM393214 UOQ393214 UEU393214 TUY393214 TLC393214 TBG393214 SRK393214 SHO393214 RXS393214 RNW393214 REA393214 QUE393214 QKI393214 QAM393214 PQQ393214 PGU393214 OWY393214 ONC393214 ODG393214 NTK393214 NJO393214 MZS393214 MPW393214 MGA393214 LWE393214 LMI393214 LCM393214 KSQ393214 KIU393214 JYY393214 JPC393214 JFG393214 IVK393214 ILO393214 IBS393214 HRW393214 HIA393214 GYE393214 GOI393214 GEM393214 FUQ393214 FKU393214 FAY393214 ERC393214 EHG393214 DXK393214 DNO393214 DDS393214 CTW393214 CKA393214 CAE393214 BQI393214 BGM393214 AWQ393214 AMU393214 ACY393214 TC393214 JG393214 K393214 WVS327678 WLW327678 WCA327678 VSE327678 VII327678 UYM327678 UOQ327678 UEU327678 TUY327678 TLC327678 TBG327678 SRK327678 SHO327678 RXS327678 RNW327678 REA327678 QUE327678 QKI327678 QAM327678 PQQ327678 PGU327678 OWY327678 ONC327678 ODG327678 NTK327678 NJO327678 MZS327678 MPW327678 MGA327678 LWE327678 LMI327678 LCM327678 KSQ327678 KIU327678 JYY327678 JPC327678 JFG327678 IVK327678 ILO327678 IBS327678 HRW327678 HIA327678 GYE327678 GOI327678 GEM327678 FUQ327678 FKU327678 FAY327678 ERC327678 EHG327678 DXK327678 DNO327678 DDS327678 CTW327678 CKA327678 CAE327678 BQI327678 BGM327678 AWQ327678 AMU327678 ACY327678 TC327678 JG327678 K327678 WVS262142 WLW262142 WCA262142 VSE262142 VII262142 UYM262142 UOQ262142 UEU262142 TUY262142 TLC262142 TBG262142 SRK262142 SHO262142 RXS262142 RNW262142 REA262142 QUE262142 QKI262142 QAM262142 PQQ262142 PGU262142 OWY262142 ONC262142 ODG262142 NTK262142 NJO262142 MZS262142 MPW262142 MGA262142 LWE262142 LMI262142 LCM262142 KSQ262142 KIU262142 JYY262142 JPC262142 JFG262142 IVK262142 ILO262142 IBS262142 HRW262142 HIA262142 GYE262142 GOI262142 GEM262142 FUQ262142 FKU262142 FAY262142 ERC262142 EHG262142 DXK262142 DNO262142 DDS262142 CTW262142 CKA262142 CAE262142 BQI262142 BGM262142 AWQ262142 AMU262142 ACY262142 TC262142 JG262142 K262142 WVS196606 WLW196606 WCA196606 VSE196606 VII196606 UYM196606 UOQ196606 UEU196606 TUY196606 TLC196606 TBG196606 SRK196606 SHO196606 RXS196606 RNW196606 REA196606 QUE196606 QKI196606 QAM196606 PQQ196606 PGU196606 OWY196606 ONC196606 ODG196606 NTK196606 NJO196606 MZS196606 MPW196606 MGA196606 LWE196606 LMI196606 LCM196606 KSQ196606 KIU196606 JYY196606 JPC196606 JFG196606 IVK196606 ILO196606 IBS196606 HRW196606 HIA196606 GYE196606 GOI196606 GEM196606 FUQ196606 FKU196606 FAY196606 ERC196606 EHG196606 DXK196606 DNO196606 DDS196606 CTW196606 CKA196606 CAE196606 BQI196606 BGM196606 AWQ196606 AMU196606 ACY196606 TC196606 JG196606 K196606 WVS131070 WLW131070 WCA131070 VSE131070 VII131070 UYM131070 UOQ131070 UEU131070 TUY131070 TLC131070 TBG131070 SRK131070 SHO131070 RXS131070 RNW131070 REA131070 QUE131070 QKI131070 QAM131070 PQQ131070 PGU131070 OWY131070 ONC131070 ODG131070 NTK131070 NJO131070 MZS131070 MPW131070 MGA131070 LWE131070 LMI131070 LCM131070 KSQ131070 KIU131070 JYY131070 JPC131070 JFG131070 IVK131070 ILO131070 IBS131070 HRW131070 HIA131070 GYE131070 GOI131070 GEM131070 FUQ131070 FKU131070 FAY131070 ERC131070 EHG131070 DXK131070 DNO131070 DDS131070 CTW131070 CKA131070 CAE131070 BQI131070 BGM131070 AWQ131070 AMU131070 ACY131070 TC131070 JG131070 K131070 WVS65534 WLW65534 WCA65534 VSE65534 VII65534 UYM65534 UOQ65534 UEU65534 TUY65534 TLC65534 TBG65534 SRK65534 SHO65534 RXS65534 RNW65534 REA65534 QUE65534 QKI65534 QAM65534 PQQ65534 PGU65534 OWY65534 ONC65534 ODG65534 NTK65534 NJO65534 MZS65534 MPW65534 MGA65534 LWE65534 LMI65534 LCM65534 KSQ65534 KIU65534 JYY65534 JPC65534 JFG65534 IVK65534 ILO65534 IBS65534 HRW65534 HIA65534 GYE65534 GOI65534 GEM65534 FUQ65534 FKU65534 FAY65534 ERC65534 EHG65534 DXK65534 DNO65534 DDS65534 CTW65534 CKA65534 CAE65534 BQI65534 BGM65534 AWQ65534 AMU65534 ACY65534 TC65534 JG65534">
      <formula1>#REF!</formula1>
    </dataValidation>
    <dataValidation type="list" allowBlank="1" showInputMessage="1" showErrorMessage="1" sqref="F65517:F65532 JB65517:JB65532 SX65517:SX65532 ACT65517:ACT65532 AMP65517:AMP65532 AWL65517:AWL65532 BGH65517:BGH65532 BQD65517:BQD65532 BZZ65517:BZZ65532 CJV65517:CJV65532 CTR65517:CTR65532 DDN65517:DDN65532 DNJ65517:DNJ65532 DXF65517:DXF65532 EHB65517:EHB65532 EQX65517:EQX65532 FAT65517:FAT65532 FKP65517:FKP65532 FUL65517:FUL65532 GEH65517:GEH65532 GOD65517:GOD65532 GXZ65517:GXZ65532 HHV65517:HHV65532 HRR65517:HRR65532 IBN65517:IBN65532 ILJ65517:ILJ65532 IVF65517:IVF65532 JFB65517:JFB65532 JOX65517:JOX65532 JYT65517:JYT65532 KIP65517:KIP65532 KSL65517:KSL65532 LCH65517:LCH65532 LMD65517:LMD65532 LVZ65517:LVZ65532 MFV65517:MFV65532 MPR65517:MPR65532 MZN65517:MZN65532 NJJ65517:NJJ65532 NTF65517:NTF65532 ODB65517:ODB65532 OMX65517:OMX65532 OWT65517:OWT65532 PGP65517:PGP65532 PQL65517:PQL65532 QAH65517:QAH65532 QKD65517:QKD65532 QTZ65517:QTZ65532 RDV65517:RDV65532 RNR65517:RNR65532 RXN65517:RXN65532 SHJ65517:SHJ65532 SRF65517:SRF65532 TBB65517:TBB65532 TKX65517:TKX65532 TUT65517:TUT65532 UEP65517:UEP65532 UOL65517:UOL65532 UYH65517:UYH65532 VID65517:VID65532 VRZ65517:VRZ65532 WBV65517:WBV65532 WLR65517:WLR65532 WVN65517:WVN65532 F131053:F131068 JB131053:JB131068 SX131053:SX131068 ACT131053:ACT131068 AMP131053:AMP131068 AWL131053:AWL131068 BGH131053:BGH131068 BQD131053:BQD131068 BZZ131053:BZZ131068 CJV131053:CJV131068 CTR131053:CTR131068 DDN131053:DDN131068 DNJ131053:DNJ131068 DXF131053:DXF131068 EHB131053:EHB131068 EQX131053:EQX131068 FAT131053:FAT131068 FKP131053:FKP131068 FUL131053:FUL131068 GEH131053:GEH131068 GOD131053:GOD131068 GXZ131053:GXZ131068 HHV131053:HHV131068 HRR131053:HRR131068 IBN131053:IBN131068 ILJ131053:ILJ131068 IVF131053:IVF131068 JFB131053:JFB131068 JOX131053:JOX131068 JYT131053:JYT131068 KIP131053:KIP131068 KSL131053:KSL131068 LCH131053:LCH131068 LMD131053:LMD131068 LVZ131053:LVZ131068 MFV131053:MFV131068 MPR131053:MPR131068 MZN131053:MZN131068 NJJ131053:NJJ131068 NTF131053:NTF131068 ODB131053:ODB131068 OMX131053:OMX131068 OWT131053:OWT131068 PGP131053:PGP131068 PQL131053:PQL131068 QAH131053:QAH131068 QKD131053:QKD131068 QTZ131053:QTZ131068 RDV131053:RDV131068 RNR131053:RNR131068 RXN131053:RXN131068 SHJ131053:SHJ131068 SRF131053:SRF131068 TBB131053:TBB131068 TKX131053:TKX131068 TUT131053:TUT131068 UEP131053:UEP131068 UOL131053:UOL131068 UYH131053:UYH131068 VID131053:VID131068 VRZ131053:VRZ131068 WBV131053:WBV131068 WLR131053:WLR131068 WVN131053:WVN131068 F196589:F196604 JB196589:JB196604 SX196589:SX196604 ACT196589:ACT196604 AMP196589:AMP196604 AWL196589:AWL196604 BGH196589:BGH196604 BQD196589:BQD196604 BZZ196589:BZZ196604 CJV196589:CJV196604 CTR196589:CTR196604 DDN196589:DDN196604 DNJ196589:DNJ196604 DXF196589:DXF196604 EHB196589:EHB196604 EQX196589:EQX196604 FAT196589:FAT196604 FKP196589:FKP196604 FUL196589:FUL196604 GEH196589:GEH196604 GOD196589:GOD196604 GXZ196589:GXZ196604 HHV196589:HHV196604 HRR196589:HRR196604 IBN196589:IBN196604 ILJ196589:ILJ196604 IVF196589:IVF196604 JFB196589:JFB196604 JOX196589:JOX196604 JYT196589:JYT196604 KIP196589:KIP196604 KSL196589:KSL196604 LCH196589:LCH196604 LMD196589:LMD196604 LVZ196589:LVZ196604 MFV196589:MFV196604 MPR196589:MPR196604 MZN196589:MZN196604 NJJ196589:NJJ196604 NTF196589:NTF196604 ODB196589:ODB196604 OMX196589:OMX196604 OWT196589:OWT196604 PGP196589:PGP196604 PQL196589:PQL196604 QAH196589:QAH196604 QKD196589:QKD196604 QTZ196589:QTZ196604 RDV196589:RDV196604 RNR196589:RNR196604 RXN196589:RXN196604 SHJ196589:SHJ196604 SRF196589:SRF196604 TBB196589:TBB196604 TKX196589:TKX196604 TUT196589:TUT196604 UEP196589:UEP196604 UOL196589:UOL196604 UYH196589:UYH196604 VID196589:VID196604 VRZ196589:VRZ196604 WBV196589:WBV196604 WLR196589:WLR196604 WVN196589:WVN196604 F262125:F262140 JB262125:JB262140 SX262125:SX262140 ACT262125:ACT262140 AMP262125:AMP262140 AWL262125:AWL262140 BGH262125:BGH262140 BQD262125:BQD262140 BZZ262125:BZZ262140 CJV262125:CJV262140 CTR262125:CTR262140 DDN262125:DDN262140 DNJ262125:DNJ262140 DXF262125:DXF262140 EHB262125:EHB262140 EQX262125:EQX262140 FAT262125:FAT262140 FKP262125:FKP262140 FUL262125:FUL262140 GEH262125:GEH262140 GOD262125:GOD262140 GXZ262125:GXZ262140 HHV262125:HHV262140 HRR262125:HRR262140 IBN262125:IBN262140 ILJ262125:ILJ262140 IVF262125:IVF262140 JFB262125:JFB262140 JOX262125:JOX262140 JYT262125:JYT262140 KIP262125:KIP262140 KSL262125:KSL262140 LCH262125:LCH262140 LMD262125:LMD262140 LVZ262125:LVZ262140 MFV262125:MFV262140 MPR262125:MPR262140 MZN262125:MZN262140 NJJ262125:NJJ262140 NTF262125:NTF262140 ODB262125:ODB262140 OMX262125:OMX262140 OWT262125:OWT262140 PGP262125:PGP262140 PQL262125:PQL262140 QAH262125:QAH262140 QKD262125:QKD262140 QTZ262125:QTZ262140 RDV262125:RDV262140 RNR262125:RNR262140 RXN262125:RXN262140 SHJ262125:SHJ262140 SRF262125:SRF262140 TBB262125:TBB262140 TKX262125:TKX262140 TUT262125:TUT262140 UEP262125:UEP262140 UOL262125:UOL262140 UYH262125:UYH262140 VID262125:VID262140 VRZ262125:VRZ262140 WBV262125:WBV262140 WLR262125:WLR262140 WVN262125:WVN262140 F327661:F327676 JB327661:JB327676 SX327661:SX327676 ACT327661:ACT327676 AMP327661:AMP327676 AWL327661:AWL327676 BGH327661:BGH327676 BQD327661:BQD327676 BZZ327661:BZZ327676 CJV327661:CJV327676 CTR327661:CTR327676 DDN327661:DDN327676 DNJ327661:DNJ327676 DXF327661:DXF327676 EHB327661:EHB327676 EQX327661:EQX327676 FAT327661:FAT327676 FKP327661:FKP327676 FUL327661:FUL327676 GEH327661:GEH327676 GOD327661:GOD327676 GXZ327661:GXZ327676 HHV327661:HHV327676 HRR327661:HRR327676 IBN327661:IBN327676 ILJ327661:ILJ327676 IVF327661:IVF327676 JFB327661:JFB327676 JOX327661:JOX327676 JYT327661:JYT327676 KIP327661:KIP327676 KSL327661:KSL327676 LCH327661:LCH327676 LMD327661:LMD327676 LVZ327661:LVZ327676 MFV327661:MFV327676 MPR327661:MPR327676 MZN327661:MZN327676 NJJ327661:NJJ327676 NTF327661:NTF327676 ODB327661:ODB327676 OMX327661:OMX327676 OWT327661:OWT327676 PGP327661:PGP327676 PQL327661:PQL327676 QAH327661:QAH327676 QKD327661:QKD327676 QTZ327661:QTZ327676 RDV327661:RDV327676 RNR327661:RNR327676 RXN327661:RXN327676 SHJ327661:SHJ327676 SRF327661:SRF327676 TBB327661:TBB327676 TKX327661:TKX327676 TUT327661:TUT327676 UEP327661:UEP327676 UOL327661:UOL327676 UYH327661:UYH327676 VID327661:VID327676 VRZ327661:VRZ327676 WBV327661:WBV327676 WLR327661:WLR327676 WVN327661:WVN327676 F393197:F393212 JB393197:JB393212 SX393197:SX393212 ACT393197:ACT393212 AMP393197:AMP393212 AWL393197:AWL393212 BGH393197:BGH393212 BQD393197:BQD393212 BZZ393197:BZZ393212 CJV393197:CJV393212 CTR393197:CTR393212 DDN393197:DDN393212 DNJ393197:DNJ393212 DXF393197:DXF393212 EHB393197:EHB393212 EQX393197:EQX393212 FAT393197:FAT393212 FKP393197:FKP393212 FUL393197:FUL393212 GEH393197:GEH393212 GOD393197:GOD393212 GXZ393197:GXZ393212 HHV393197:HHV393212 HRR393197:HRR393212 IBN393197:IBN393212 ILJ393197:ILJ393212 IVF393197:IVF393212 JFB393197:JFB393212 JOX393197:JOX393212 JYT393197:JYT393212 KIP393197:KIP393212 KSL393197:KSL393212 LCH393197:LCH393212 LMD393197:LMD393212 LVZ393197:LVZ393212 MFV393197:MFV393212 MPR393197:MPR393212 MZN393197:MZN393212 NJJ393197:NJJ393212 NTF393197:NTF393212 ODB393197:ODB393212 OMX393197:OMX393212 OWT393197:OWT393212 PGP393197:PGP393212 PQL393197:PQL393212 QAH393197:QAH393212 QKD393197:QKD393212 QTZ393197:QTZ393212 RDV393197:RDV393212 RNR393197:RNR393212 RXN393197:RXN393212 SHJ393197:SHJ393212 SRF393197:SRF393212 TBB393197:TBB393212 TKX393197:TKX393212 TUT393197:TUT393212 UEP393197:UEP393212 UOL393197:UOL393212 UYH393197:UYH393212 VID393197:VID393212 VRZ393197:VRZ393212 WBV393197:WBV393212 WLR393197:WLR393212 WVN393197:WVN393212 F458733:F458748 JB458733:JB458748 SX458733:SX458748 ACT458733:ACT458748 AMP458733:AMP458748 AWL458733:AWL458748 BGH458733:BGH458748 BQD458733:BQD458748 BZZ458733:BZZ458748 CJV458733:CJV458748 CTR458733:CTR458748 DDN458733:DDN458748 DNJ458733:DNJ458748 DXF458733:DXF458748 EHB458733:EHB458748 EQX458733:EQX458748 FAT458733:FAT458748 FKP458733:FKP458748 FUL458733:FUL458748 GEH458733:GEH458748 GOD458733:GOD458748 GXZ458733:GXZ458748 HHV458733:HHV458748 HRR458733:HRR458748 IBN458733:IBN458748 ILJ458733:ILJ458748 IVF458733:IVF458748 JFB458733:JFB458748 JOX458733:JOX458748 JYT458733:JYT458748 KIP458733:KIP458748 KSL458733:KSL458748 LCH458733:LCH458748 LMD458733:LMD458748 LVZ458733:LVZ458748 MFV458733:MFV458748 MPR458733:MPR458748 MZN458733:MZN458748 NJJ458733:NJJ458748 NTF458733:NTF458748 ODB458733:ODB458748 OMX458733:OMX458748 OWT458733:OWT458748 PGP458733:PGP458748 PQL458733:PQL458748 QAH458733:QAH458748 QKD458733:QKD458748 QTZ458733:QTZ458748 RDV458733:RDV458748 RNR458733:RNR458748 RXN458733:RXN458748 SHJ458733:SHJ458748 SRF458733:SRF458748 TBB458733:TBB458748 TKX458733:TKX458748 TUT458733:TUT458748 UEP458733:UEP458748 UOL458733:UOL458748 UYH458733:UYH458748 VID458733:VID458748 VRZ458733:VRZ458748 WBV458733:WBV458748 WLR458733:WLR458748 WVN458733:WVN458748 F524269:F524284 JB524269:JB524284 SX524269:SX524284 ACT524269:ACT524284 AMP524269:AMP524284 AWL524269:AWL524284 BGH524269:BGH524284 BQD524269:BQD524284 BZZ524269:BZZ524284 CJV524269:CJV524284 CTR524269:CTR524284 DDN524269:DDN524284 DNJ524269:DNJ524284 DXF524269:DXF524284 EHB524269:EHB524284 EQX524269:EQX524284 FAT524269:FAT524284 FKP524269:FKP524284 FUL524269:FUL524284 GEH524269:GEH524284 GOD524269:GOD524284 GXZ524269:GXZ524284 HHV524269:HHV524284 HRR524269:HRR524284 IBN524269:IBN524284 ILJ524269:ILJ524284 IVF524269:IVF524284 JFB524269:JFB524284 JOX524269:JOX524284 JYT524269:JYT524284 KIP524269:KIP524284 KSL524269:KSL524284 LCH524269:LCH524284 LMD524269:LMD524284 LVZ524269:LVZ524284 MFV524269:MFV524284 MPR524269:MPR524284 MZN524269:MZN524284 NJJ524269:NJJ524284 NTF524269:NTF524284 ODB524269:ODB524284 OMX524269:OMX524284 OWT524269:OWT524284 PGP524269:PGP524284 PQL524269:PQL524284 QAH524269:QAH524284 QKD524269:QKD524284 QTZ524269:QTZ524284 RDV524269:RDV524284 RNR524269:RNR524284 RXN524269:RXN524284 SHJ524269:SHJ524284 SRF524269:SRF524284 TBB524269:TBB524284 TKX524269:TKX524284 TUT524269:TUT524284 UEP524269:UEP524284 UOL524269:UOL524284 UYH524269:UYH524284 VID524269:VID524284 VRZ524269:VRZ524284 WBV524269:WBV524284 WLR524269:WLR524284 WVN524269:WVN524284 F589805:F589820 JB589805:JB589820 SX589805:SX589820 ACT589805:ACT589820 AMP589805:AMP589820 AWL589805:AWL589820 BGH589805:BGH589820 BQD589805:BQD589820 BZZ589805:BZZ589820 CJV589805:CJV589820 CTR589805:CTR589820 DDN589805:DDN589820 DNJ589805:DNJ589820 DXF589805:DXF589820 EHB589805:EHB589820 EQX589805:EQX589820 FAT589805:FAT589820 FKP589805:FKP589820 FUL589805:FUL589820 GEH589805:GEH589820 GOD589805:GOD589820 GXZ589805:GXZ589820 HHV589805:HHV589820 HRR589805:HRR589820 IBN589805:IBN589820 ILJ589805:ILJ589820 IVF589805:IVF589820 JFB589805:JFB589820 JOX589805:JOX589820 JYT589805:JYT589820 KIP589805:KIP589820 KSL589805:KSL589820 LCH589805:LCH589820 LMD589805:LMD589820 LVZ589805:LVZ589820 MFV589805:MFV589820 MPR589805:MPR589820 MZN589805:MZN589820 NJJ589805:NJJ589820 NTF589805:NTF589820 ODB589805:ODB589820 OMX589805:OMX589820 OWT589805:OWT589820 PGP589805:PGP589820 PQL589805:PQL589820 QAH589805:QAH589820 QKD589805:QKD589820 QTZ589805:QTZ589820 RDV589805:RDV589820 RNR589805:RNR589820 RXN589805:RXN589820 SHJ589805:SHJ589820 SRF589805:SRF589820 TBB589805:TBB589820 TKX589805:TKX589820 TUT589805:TUT589820 UEP589805:UEP589820 UOL589805:UOL589820 UYH589805:UYH589820 VID589805:VID589820 VRZ589805:VRZ589820 WBV589805:WBV589820 WLR589805:WLR589820 WVN589805:WVN589820 F655341:F655356 JB655341:JB655356 SX655341:SX655356 ACT655341:ACT655356 AMP655341:AMP655356 AWL655341:AWL655356 BGH655341:BGH655356 BQD655341:BQD655356 BZZ655341:BZZ655356 CJV655341:CJV655356 CTR655341:CTR655356 DDN655341:DDN655356 DNJ655341:DNJ655356 DXF655341:DXF655356 EHB655341:EHB655356 EQX655341:EQX655356 FAT655341:FAT655356 FKP655341:FKP655356 FUL655341:FUL655356 GEH655341:GEH655356 GOD655341:GOD655356 GXZ655341:GXZ655356 HHV655341:HHV655356 HRR655341:HRR655356 IBN655341:IBN655356 ILJ655341:ILJ655356 IVF655341:IVF655356 JFB655341:JFB655356 JOX655341:JOX655356 JYT655341:JYT655356 KIP655341:KIP655356 KSL655341:KSL655356 LCH655341:LCH655356 LMD655341:LMD655356 LVZ655341:LVZ655356 MFV655341:MFV655356 MPR655341:MPR655356 MZN655341:MZN655356 NJJ655341:NJJ655356 NTF655341:NTF655356 ODB655341:ODB655356 OMX655341:OMX655356 OWT655341:OWT655356 PGP655341:PGP655356 PQL655341:PQL655356 QAH655341:QAH655356 QKD655341:QKD655356 QTZ655341:QTZ655356 RDV655341:RDV655356 RNR655341:RNR655356 RXN655341:RXN655356 SHJ655341:SHJ655356 SRF655341:SRF655356 TBB655341:TBB655356 TKX655341:TKX655356 TUT655341:TUT655356 UEP655341:UEP655356 UOL655341:UOL655356 UYH655341:UYH655356 VID655341:VID655356 VRZ655341:VRZ655356 WBV655341:WBV655356 WLR655341:WLR655356 WVN655341:WVN655356 F720877:F720892 JB720877:JB720892 SX720877:SX720892 ACT720877:ACT720892 AMP720877:AMP720892 AWL720877:AWL720892 BGH720877:BGH720892 BQD720877:BQD720892 BZZ720877:BZZ720892 CJV720877:CJV720892 CTR720877:CTR720892 DDN720877:DDN720892 DNJ720877:DNJ720892 DXF720877:DXF720892 EHB720877:EHB720892 EQX720877:EQX720892 FAT720877:FAT720892 FKP720877:FKP720892 FUL720877:FUL720892 GEH720877:GEH720892 GOD720877:GOD720892 GXZ720877:GXZ720892 HHV720877:HHV720892 HRR720877:HRR720892 IBN720877:IBN720892 ILJ720877:ILJ720892 IVF720877:IVF720892 JFB720877:JFB720892 JOX720877:JOX720892 JYT720877:JYT720892 KIP720877:KIP720892 KSL720877:KSL720892 LCH720877:LCH720892 LMD720877:LMD720892 LVZ720877:LVZ720892 MFV720877:MFV720892 MPR720877:MPR720892 MZN720877:MZN720892 NJJ720877:NJJ720892 NTF720877:NTF720892 ODB720877:ODB720892 OMX720877:OMX720892 OWT720877:OWT720892 PGP720877:PGP720892 PQL720877:PQL720892 QAH720877:QAH720892 QKD720877:QKD720892 QTZ720877:QTZ720892 RDV720877:RDV720892 RNR720877:RNR720892 RXN720877:RXN720892 SHJ720877:SHJ720892 SRF720877:SRF720892 TBB720877:TBB720892 TKX720877:TKX720892 TUT720877:TUT720892 UEP720877:UEP720892 UOL720877:UOL720892 UYH720877:UYH720892 VID720877:VID720892 VRZ720877:VRZ720892 WBV720877:WBV720892 WLR720877:WLR720892 WVN720877:WVN720892 F786413:F786428 JB786413:JB786428 SX786413:SX786428 ACT786413:ACT786428 AMP786413:AMP786428 AWL786413:AWL786428 BGH786413:BGH786428 BQD786413:BQD786428 BZZ786413:BZZ786428 CJV786413:CJV786428 CTR786413:CTR786428 DDN786413:DDN786428 DNJ786413:DNJ786428 DXF786413:DXF786428 EHB786413:EHB786428 EQX786413:EQX786428 FAT786413:FAT786428 FKP786413:FKP786428 FUL786413:FUL786428 GEH786413:GEH786428 GOD786413:GOD786428 GXZ786413:GXZ786428 HHV786413:HHV786428 HRR786413:HRR786428 IBN786413:IBN786428 ILJ786413:ILJ786428 IVF786413:IVF786428 JFB786413:JFB786428 JOX786413:JOX786428 JYT786413:JYT786428 KIP786413:KIP786428 KSL786413:KSL786428 LCH786413:LCH786428 LMD786413:LMD786428 LVZ786413:LVZ786428 MFV786413:MFV786428 MPR786413:MPR786428 MZN786413:MZN786428 NJJ786413:NJJ786428 NTF786413:NTF786428 ODB786413:ODB786428 OMX786413:OMX786428 OWT786413:OWT786428 PGP786413:PGP786428 PQL786413:PQL786428 QAH786413:QAH786428 QKD786413:QKD786428 QTZ786413:QTZ786428 RDV786413:RDV786428 RNR786413:RNR786428 RXN786413:RXN786428 SHJ786413:SHJ786428 SRF786413:SRF786428 TBB786413:TBB786428 TKX786413:TKX786428 TUT786413:TUT786428 UEP786413:UEP786428 UOL786413:UOL786428 UYH786413:UYH786428 VID786413:VID786428 VRZ786413:VRZ786428 WBV786413:WBV786428 WLR786413:WLR786428 WVN786413:WVN786428 F851949:F851964 JB851949:JB851964 SX851949:SX851964 ACT851949:ACT851964 AMP851949:AMP851964 AWL851949:AWL851964 BGH851949:BGH851964 BQD851949:BQD851964 BZZ851949:BZZ851964 CJV851949:CJV851964 CTR851949:CTR851964 DDN851949:DDN851964 DNJ851949:DNJ851964 DXF851949:DXF851964 EHB851949:EHB851964 EQX851949:EQX851964 FAT851949:FAT851964 FKP851949:FKP851964 FUL851949:FUL851964 GEH851949:GEH851964 GOD851949:GOD851964 GXZ851949:GXZ851964 HHV851949:HHV851964 HRR851949:HRR851964 IBN851949:IBN851964 ILJ851949:ILJ851964 IVF851949:IVF851964 JFB851949:JFB851964 JOX851949:JOX851964 JYT851949:JYT851964 KIP851949:KIP851964 KSL851949:KSL851964 LCH851949:LCH851964 LMD851949:LMD851964 LVZ851949:LVZ851964 MFV851949:MFV851964 MPR851949:MPR851964 MZN851949:MZN851964 NJJ851949:NJJ851964 NTF851949:NTF851964 ODB851949:ODB851964 OMX851949:OMX851964 OWT851949:OWT851964 PGP851949:PGP851964 PQL851949:PQL851964 QAH851949:QAH851964 QKD851949:QKD851964 QTZ851949:QTZ851964 RDV851949:RDV851964 RNR851949:RNR851964 RXN851949:RXN851964 SHJ851949:SHJ851964 SRF851949:SRF851964 TBB851949:TBB851964 TKX851949:TKX851964 TUT851949:TUT851964 UEP851949:UEP851964 UOL851949:UOL851964 UYH851949:UYH851964 VID851949:VID851964 VRZ851949:VRZ851964 WBV851949:WBV851964 WLR851949:WLR851964 WVN851949:WVN851964 F917485:F917500 JB917485:JB917500 SX917485:SX917500 ACT917485:ACT917500 AMP917485:AMP917500 AWL917485:AWL917500 BGH917485:BGH917500 BQD917485:BQD917500 BZZ917485:BZZ917500 CJV917485:CJV917500 CTR917485:CTR917500 DDN917485:DDN917500 DNJ917485:DNJ917500 DXF917485:DXF917500 EHB917485:EHB917500 EQX917485:EQX917500 FAT917485:FAT917500 FKP917485:FKP917500 FUL917485:FUL917500 GEH917485:GEH917500 GOD917485:GOD917500 GXZ917485:GXZ917500 HHV917485:HHV917500 HRR917485:HRR917500 IBN917485:IBN917500 ILJ917485:ILJ917500 IVF917485:IVF917500 JFB917485:JFB917500 JOX917485:JOX917500 JYT917485:JYT917500 KIP917485:KIP917500 KSL917485:KSL917500 LCH917485:LCH917500 LMD917485:LMD917500 LVZ917485:LVZ917500 MFV917485:MFV917500 MPR917485:MPR917500 MZN917485:MZN917500 NJJ917485:NJJ917500 NTF917485:NTF917500 ODB917485:ODB917500 OMX917485:OMX917500 OWT917485:OWT917500 PGP917485:PGP917500 PQL917485:PQL917500 QAH917485:QAH917500 QKD917485:QKD917500 QTZ917485:QTZ917500 RDV917485:RDV917500 RNR917485:RNR917500 RXN917485:RXN917500 SHJ917485:SHJ917500 SRF917485:SRF917500 TBB917485:TBB917500 TKX917485:TKX917500 TUT917485:TUT917500 UEP917485:UEP917500 UOL917485:UOL917500 UYH917485:UYH917500 VID917485:VID917500 VRZ917485:VRZ917500 WBV917485:WBV917500 WLR917485:WLR917500 WVN917485:WVN917500 F983021:F983036 JB983021:JB983036 SX983021:SX983036 ACT983021:ACT983036 AMP983021:AMP983036 AWL983021:AWL983036 BGH983021:BGH983036 BQD983021:BQD983036 BZZ983021:BZZ983036 CJV983021:CJV983036 CTR983021:CTR983036 DDN983021:DDN983036 DNJ983021:DNJ983036 DXF983021:DXF983036 EHB983021:EHB983036 EQX983021:EQX983036 FAT983021:FAT983036 FKP983021:FKP983036 FUL983021:FUL983036 GEH983021:GEH983036 GOD983021:GOD983036 GXZ983021:GXZ983036 HHV983021:HHV983036 HRR983021:HRR983036 IBN983021:IBN983036 ILJ983021:ILJ983036 IVF983021:IVF983036 JFB983021:JFB983036 JOX983021:JOX983036 JYT983021:JYT983036 KIP983021:KIP983036 KSL983021:KSL983036 LCH983021:LCH983036 LMD983021:LMD983036 LVZ983021:LVZ983036 MFV983021:MFV983036 MPR983021:MPR983036 MZN983021:MZN983036 NJJ983021:NJJ983036 NTF983021:NTF983036 ODB983021:ODB983036 OMX983021:OMX983036 OWT983021:OWT983036 PGP983021:PGP983036 PQL983021:PQL983036 QAH983021:QAH983036 QKD983021:QKD983036 QTZ983021:QTZ983036 RDV983021:RDV983036 RNR983021:RNR983036 RXN983021:RXN983036 SHJ983021:SHJ983036 SRF983021:SRF983036 TBB983021:TBB983036 TKX983021:TKX983036 TUT983021:TUT983036 UEP983021:UEP983036 UOL983021:UOL983036 UYH983021:UYH983036 VID983021:VID983036 VRZ983021:VRZ983036 WBV983021:WBV983036 WLR983021:WLR983036 WVN983021:WVN983036 F4:F12 JB4:JB12 SX4:SX12 ACT4:ACT12 AMP4:AMP12 AWL4:AWL12 BGH4:BGH12 BQD4:BQD12 BZZ4:BZZ12 CJV4:CJV12 CTR4:CTR12 DDN4:DDN12 DNJ4:DNJ12 DXF4:DXF12 EHB4:EHB12 EQX4:EQX12 FAT4:FAT12 FKP4:FKP12 FUL4:FUL12 GEH4:GEH12 GOD4:GOD12 GXZ4:GXZ12 HHV4:HHV12 HRR4:HRR12 IBN4:IBN12 ILJ4:ILJ12 IVF4:IVF12 JFB4:JFB12 JOX4:JOX12 JYT4:JYT12 KIP4:KIP12 KSL4:KSL12 LCH4:LCH12 LMD4:LMD12 LVZ4:LVZ12 MFV4:MFV12 MPR4:MPR12 MZN4:MZN12 NJJ4:NJJ12 NTF4:NTF12 ODB4:ODB12 OMX4:OMX12 OWT4:OWT12 PGP4:PGP12 PQL4:PQL12 QAH4:QAH12 QKD4:QKD12 QTZ4:QTZ12 RDV4:RDV12 RNR4:RNR12 RXN4:RXN12 SHJ4:SHJ12 SRF4:SRF12 TBB4:TBB12 TKX4:TKX12 TUT4:TUT12 UEP4:UEP12 UOL4:UOL12 UYH4:UYH12 VID4:VID12 VRZ4:VRZ12 WBV4:WBV12 WLR4:WLR12 WVN4:WVN12">
      <formula1>"Fatal,Serious,Medium,Cosmetic"</formula1>
    </dataValidation>
    <dataValidation type="list" allowBlank="1" showInputMessage="1" showErrorMessage="1" sqref="G65517:G65532 JC65517:JC65532 SY65517:SY65532 ACU65517:ACU65532 AMQ65517:AMQ65532 AWM65517:AWM65532 BGI65517:BGI65532 BQE65517:BQE65532 CAA65517:CAA65532 CJW65517:CJW65532 CTS65517:CTS65532 DDO65517:DDO65532 DNK65517:DNK65532 DXG65517:DXG65532 EHC65517:EHC65532 EQY65517:EQY65532 FAU65517:FAU65532 FKQ65517:FKQ65532 FUM65517:FUM65532 GEI65517:GEI65532 GOE65517:GOE65532 GYA65517:GYA65532 HHW65517:HHW65532 HRS65517:HRS65532 IBO65517:IBO65532 ILK65517:ILK65532 IVG65517:IVG65532 JFC65517:JFC65532 JOY65517:JOY65532 JYU65517:JYU65532 KIQ65517:KIQ65532 KSM65517:KSM65532 LCI65517:LCI65532 LME65517:LME65532 LWA65517:LWA65532 MFW65517:MFW65532 MPS65517:MPS65532 MZO65517:MZO65532 NJK65517:NJK65532 NTG65517:NTG65532 ODC65517:ODC65532 OMY65517:OMY65532 OWU65517:OWU65532 PGQ65517:PGQ65532 PQM65517:PQM65532 QAI65517:QAI65532 QKE65517:QKE65532 QUA65517:QUA65532 RDW65517:RDW65532 RNS65517:RNS65532 RXO65517:RXO65532 SHK65517:SHK65532 SRG65517:SRG65532 TBC65517:TBC65532 TKY65517:TKY65532 TUU65517:TUU65532 UEQ65517:UEQ65532 UOM65517:UOM65532 UYI65517:UYI65532 VIE65517:VIE65532 VSA65517:VSA65532 WBW65517:WBW65532 WLS65517:WLS65532 WVO65517:WVO65532 G131053:G131068 JC131053:JC131068 SY131053:SY131068 ACU131053:ACU131068 AMQ131053:AMQ131068 AWM131053:AWM131068 BGI131053:BGI131068 BQE131053:BQE131068 CAA131053:CAA131068 CJW131053:CJW131068 CTS131053:CTS131068 DDO131053:DDO131068 DNK131053:DNK131068 DXG131053:DXG131068 EHC131053:EHC131068 EQY131053:EQY131068 FAU131053:FAU131068 FKQ131053:FKQ131068 FUM131053:FUM131068 GEI131053:GEI131068 GOE131053:GOE131068 GYA131053:GYA131068 HHW131053:HHW131068 HRS131053:HRS131068 IBO131053:IBO131068 ILK131053:ILK131068 IVG131053:IVG131068 JFC131053:JFC131068 JOY131053:JOY131068 JYU131053:JYU131068 KIQ131053:KIQ131068 KSM131053:KSM131068 LCI131053:LCI131068 LME131053:LME131068 LWA131053:LWA131068 MFW131053:MFW131068 MPS131053:MPS131068 MZO131053:MZO131068 NJK131053:NJK131068 NTG131053:NTG131068 ODC131053:ODC131068 OMY131053:OMY131068 OWU131053:OWU131068 PGQ131053:PGQ131068 PQM131053:PQM131068 QAI131053:QAI131068 QKE131053:QKE131068 QUA131053:QUA131068 RDW131053:RDW131068 RNS131053:RNS131068 RXO131053:RXO131068 SHK131053:SHK131068 SRG131053:SRG131068 TBC131053:TBC131068 TKY131053:TKY131068 TUU131053:TUU131068 UEQ131053:UEQ131068 UOM131053:UOM131068 UYI131053:UYI131068 VIE131053:VIE131068 VSA131053:VSA131068 WBW131053:WBW131068 WLS131053:WLS131068 WVO131053:WVO131068 G196589:G196604 JC196589:JC196604 SY196589:SY196604 ACU196589:ACU196604 AMQ196589:AMQ196604 AWM196589:AWM196604 BGI196589:BGI196604 BQE196589:BQE196604 CAA196589:CAA196604 CJW196589:CJW196604 CTS196589:CTS196604 DDO196589:DDO196604 DNK196589:DNK196604 DXG196589:DXG196604 EHC196589:EHC196604 EQY196589:EQY196604 FAU196589:FAU196604 FKQ196589:FKQ196604 FUM196589:FUM196604 GEI196589:GEI196604 GOE196589:GOE196604 GYA196589:GYA196604 HHW196589:HHW196604 HRS196589:HRS196604 IBO196589:IBO196604 ILK196589:ILK196604 IVG196589:IVG196604 JFC196589:JFC196604 JOY196589:JOY196604 JYU196589:JYU196604 KIQ196589:KIQ196604 KSM196589:KSM196604 LCI196589:LCI196604 LME196589:LME196604 LWA196589:LWA196604 MFW196589:MFW196604 MPS196589:MPS196604 MZO196589:MZO196604 NJK196589:NJK196604 NTG196589:NTG196604 ODC196589:ODC196604 OMY196589:OMY196604 OWU196589:OWU196604 PGQ196589:PGQ196604 PQM196589:PQM196604 QAI196589:QAI196604 QKE196589:QKE196604 QUA196589:QUA196604 RDW196589:RDW196604 RNS196589:RNS196604 RXO196589:RXO196604 SHK196589:SHK196604 SRG196589:SRG196604 TBC196589:TBC196604 TKY196589:TKY196604 TUU196589:TUU196604 UEQ196589:UEQ196604 UOM196589:UOM196604 UYI196589:UYI196604 VIE196589:VIE196604 VSA196589:VSA196604 WBW196589:WBW196604 WLS196589:WLS196604 WVO196589:WVO196604 G262125:G262140 JC262125:JC262140 SY262125:SY262140 ACU262125:ACU262140 AMQ262125:AMQ262140 AWM262125:AWM262140 BGI262125:BGI262140 BQE262125:BQE262140 CAA262125:CAA262140 CJW262125:CJW262140 CTS262125:CTS262140 DDO262125:DDO262140 DNK262125:DNK262140 DXG262125:DXG262140 EHC262125:EHC262140 EQY262125:EQY262140 FAU262125:FAU262140 FKQ262125:FKQ262140 FUM262125:FUM262140 GEI262125:GEI262140 GOE262125:GOE262140 GYA262125:GYA262140 HHW262125:HHW262140 HRS262125:HRS262140 IBO262125:IBO262140 ILK262125:ILK262140 IVG262125:IVG262140 JFC262125:JFC262140 JOY262125:JOY262140 JYU262125:JYU262140 KIQ262125:KIQ262140 KSM262125:KSM262140 LCI262125:LCI262140 LME262125:LME262140 LWA262125:LWA262140 MFW262125:MFW262140 MPS262125:MPS262140 MZO262125:MZO262140 NJK262125:NJK262140 NTG262125:NTG262140 ODC262125:ODC262140 OMY262125:OMY262140 OWU262125:OWU262140 PGQ262125:PGQ262140 PQM262125:PQM262140 QAI262125:QAI262140 QKE262125:QKE262140 QUA262125:QUA262140 RDW262125:RDW262140 RNS262125:RNS262140 RXO262125:RXO262140 SHK262125:SHK262140 SRG262125:SRG262140 TBC262125:TBC262140 TKY262125:TKY262140 TUU262125:TUU262140 UEQ262125:UEQ262140 UOM262125:UOM262140 UYI262125:UYI262140 VIE262125:VIE262140 VSA262125:VSA262140 WBW262125:WBW262140 WLS262125:WLS262140 WVO262125:WVO262140 G327661:G327676 JC327661:JC327676 SY327661:SY327676 ACU327661:ACU327676 AMQ327661:AMQ327676 AWM327661:AWM327676 BGI327661:BGI327676 BQE327661:BQE327676 CAA327661:CAA327676 CJW327661:CJW327676 CTS327661:CTS327676 DDO327661:DDO327676 DNK327661:DNK327676 DXG327661:DXG327676 EHC327661:EHC327676 EQY327661:EQY327676 FAU327661:FAU327676 FKQ327661:FKQ327676 FUM327661:FUM327676 GEI327661:GEI327676 GOE327661:GOE327676 GYA327661:GYA327676 HHW327661:HHW327676 HRS327661:HRS327676 IBO327661:IBO327676 ILK327661:ILK327676 IVG327661:IVG327676 JFC327661:JFC327676 JOY327661:JOY327676 JYU327661:JYU327676 KIQ327661:KIQ327676 KSM327661:KSM327676 LCI327661:LCI327676 LME327661:LME327676 LWA327661:LWA327676 MFW327661:MFW327676 MPS327661:MPS327676 MZO327661:MZO327676 NJK327661:NJK327676 NTG327661:NTG327676 ODC327661:ODC327676 OMY327661:OMY327676 OWU327661:OWU327676 PGQ327661:PGQ327676 PQM327661:PQM327676 QAI327661:QAI327676 QKE327661:QKE327676 QUA327661:QUA327676 RDW327661:RDW327676 RNS327661:RNS327676 RXO327661:RXO327676 SHK327661:SHK327676 SRG327661:SRG327676 TBC327661:TBC327676 TKY327661:TKY327676 TUU327661:TUU327676 UEQ327661:UEQ327676 UOM327661:UOM327676 UYI327661:UYI327676 VIE327661:VIE327676 VSA327661:VSA327676 WBW327661:WBW327676 WLS327661:WLS327676 WVO327661:WVO327676 G393197:G393212 JC393197:JC393212 SY393197:SY393212 ACU393197:ACU393212 AMQ393197:AMQ393212 AWM393197:AWM393212 BGI393197:BGI393212 BQE393197:BQE393212 CAA393197:CAA393212 CJW393197:CJW393212 CTS393197:CTS393212 DDO393197:DDO393212 DNK393197:DNK393212 DXG393197:DXG393212 EHC393197:EHC393212 EQY393197:EQY393212 FAU393197:FAU393212 FKQ393197:FKQ393212 FUM393197:FUM393212 GEI393197:GEI393212 GOE393197:GOE393212 GYA393197:GYA393212 HHW393197:HHW393212 HRS393197:HRS393212 IBO393197:IBO393212 ILK393197:ILK393212 IVG393197:IVG393212 JFC393197:JFC393212 JOY393197:JOY393212 JYU393197:JYU393212 KIQ393197:KIQ393212 KSM393197:KSM393212 LCI393197:LCI393212 LME393197:LME393212 LWA393197:LWA393212 MFW393197:MFW393212 MPS393197:MPS393212 MZO393197:MZO393212 NJK393197:NJK393212 NTG393197:NTG393212 ODC393197:ODC393212 OMY393197:OMY393212 OWU393197:OWU393212 PGQ393197:PGQ393212 PQM393197:PQM393212 QAI393197:QAI393212 QKE393197:QKE393212 QUA393197:QUA393212 RDW393197:RDW393212 RNS393197:RNS393212 RXO393197:RXO393212 SHK393197:SHK393212 SRG393197:SRG393212 TBC393197:TBC393212 TKY393197:TKY393212 TUU393197:TUU393212 UEQ393197:UEQ393212 UOM393197:UOM393212 UYI393197:UYI393212 VIE393197:VIE393212 VSA393197:VSA393212 WBW393197:WBW393212 WLS393197:WLS393212 WVO393197:WVO393212 G458733:G458748 JC458733:JC458748 SY458733:SY458748 ACU458733:ACU458748 AMQ458733:AMQ458748 AWM458733:AWM458748 BGI458733:BGI458748 BQE458733:BQE458748 CAA458733:CAA458748 CJW458733:CJW458748 CTS458733:CTS458748 DDO458733:DDO458748 DNK458733:DNK458748 DXG458733:DXG458748 EHC458733:EHC458748 EQY458733:EQY458748 FAU458733:FAU458748 FKQ458733:FKQ458748 FUM458733:FUM458748 GEI458733:GEI458748 GOE458733:GOE458748 GYA458733:GYA458748 HHW458733:HHW458748 HRS458733:HRS458748 IBO458733:IBO458748 ILK458733:ILK458748 IVG458733:IVG458748 JFC458733:JFC458748 JOY458733:JOY458748 JYU458733:JYU458748 KIQ458733:KIQ458748 KSM458733:KSM458748 LCI458733:LCI458748 LME458733:LME458748 LWA458733:LWA458748 MFW458733:MFW458748 MPS458733:MPS458748 MZO458733:MZO458748 NJK458733:NJK458748 NTG458733:NTG458748 ODC458733:ODC458748 OMY458733:OMY458748 OWU458733:OWU458748 PGQ458733:PGQ458748 PQM458733:PQM458748 QAI458733:QAI458748 QKE458733:QKE458748 QUA458733:QUA458748 RDW458733:RDW458748 RNS458733:RNS458748 RXO458733:RXO458748 SHK458733:SHK458748 SRG458733:SRG458748 TBC458733:TBC458748 TKY458733:TKY458748 TUU458733:TUU458748 UEQ458733:UEQ458748 UOM458733:UOM458748 UYI458733:UYI458748 VIE458733:VIE458748 VSA458733:VSA458748 WBW458733:WBW458748 WLS458733:WLS458748 WVO458733:WVO458748 G524269:G524284 JC524269:JC524284 SY524269:SY524284 ACU524269:ACU524284 AMQ524269:AMQ524284 AWM524269:AWM524284 BGI524269:BGI524284 BQE524269:BQE524284 CAA524269:CAA524284 CJW524269:CJW524284 CTS524269:CTS524284 DDO524269:DDO524284 DNK524269:DNK524284 DXG524269:DXG524284 EHC524269:EHC524284 EQY524269:EQY524284 FAU524269:FAU524284 FKQ524269:FKQ524284 FUM524269:FUM524284 GEI524269:GEI524284 GOE524269:GOE524284 GYA524269:GYA524284 HHW524269:HHW524284 HRS524269:HRS524284 IBO524269:IBO524284 ILK524269:ILK524284 IVG524269:IVG524284 JFC524269:JFC524284 JOY524269:JOY524284 JYU524269:JYU524284 KIQ524269:KIQ524284 KSM524269:KSM524284 LCI524269:LCI524284 LME524269:LME524284 LWA524269:LWA524284 MFW524269:MFW524284 MPS524269:MPS524284 MZO524269:MZO524284 NJK524269:NJK524284 NTG524269:NTG524284 ODC524269:ODC524284 OMY524269:OMY524284 OWU524269:OWU524284 PGQ524269:PGQ524284 PQM524269:PQM524284 QAI524269:QAI524284 QKE524269:QKE524284 QUA524269:QUA524284 RDW524269:RDW524284 RNS524269:RNS524284 RXO524269:RXO524284 SHK524269:SHK524284 SRG524269:SRG524284 TBC524269:TBC524284 TKY524269:TKY524284 TUU524269:TUU524284 UEQ524269:UEQ524284 UOM524269:UOM524284 UYI524269:UYI524284 VIE524269:VIE524284 VSA524269:VSA524284 WBW524269:WBW524284 WLS524269:WLS524284 WVO524269:WVO524284 G589805:G589820 JC589805:JC589820 SY589805:SY589820 ACU589805:ACU589820 AMQ589805:AMQ589820 AWM589805:AWM589820 BGI589805:BGI589820 BQE589805:BQE589820 CAA589805:CAA589820 CJW589805:CJW589820 CTS589805:CTS589820 DDO589805:DDO589820 DNK589805:DNK589820 DXG589805:DXG589820 EHC589805:EHC589820 EQY589805:EQY589820 FAU589805:FAU589820 FKQ589805:FKQ589820 FUM589805:FUM589820 GEI589805:GEI589820 GOE589805:GOE589820 GYA589805:GYA589820 HHW589805:HHW589820 HRS589805:HRS589820 IBO589805:IBO589820 ILK589805:ILK589820 IVG589805:IVG589820 JFC589805:JFC589820 JOY589805:JOY589820 JYU589805:JYU589820 KIQ589805:KIQ589820 KSM589805:KSM589820 LCI589805:LCI589820 LME589805:LME589820 LWA589805:LWA589820 MFW589805:MFW589820 MPS589805:MPS589820 MZO589805:MZO589820 NJK589805:NJK589820 NTG589805:NTG589820 ODC589805:ODC589820 OMY589805:OMY589820 OWU589805:OWU589820 PGQ589805:PGQ589820 PQM589805:PQM589820 QAI589805:QAI589820 QKE589805:QKE589820 QUA589805:QUA589820 RDW589805:RDW589820 RNS589805:RNS589820 RXO589805:RXO589820 SHK589805:SHK589820 SRG589805:SRG589820 TBC589805:TBC589820 TKY589805:TKY589820 TUU589805:TUU589820 UEQ589805:UEQ589820 UOM589805:UOM589820 UYI589805:UYI589820 VIE589805:VIE589820 VSA589805:VSA589820 WBW589805:WBW589820 WLS589805:WLS589820 WVO589805:WVO589820 G655341:G655356 JC655341:JC655356 SY655341:SY655356 ACU655341:ACU655356 AMQ655341:AMQ655356 AWM655341:AWM655356 BGI655341:BGI655356 BQE655341:BQE655356 CAA655341:CAA655356 CJW655341:CJW655356 CTS655341:CTS655356 DDO655341:DDO655356 DNK655341:DNK655356 DXG655341:DXG655356 EHC655341:EHC655356 EQY655341:EQY655356 FAU655341:FAU655356 FKQ655341:FKQ655356 FUM655341:FUM655356 GEI655341:GEI655356 GOE655341:GOE655356 GYA655341:GYA655356 HHW655341:HHW655356 HRS655341:HRS655356 IBO655341:IBO655356 ILK655341:ILK655356 IVG655341:IVG655356 JFC655341:JFC655356 JOY655341:JOY655356 JYU655341:JYU655356 KIQ655341:KIQ655356 KSM655341:KSM655356 LCI655341:LCI655356 LME655341:LME655356 LWA655341:LWA655356 MFW655341:MFW655356 MPS655341:MPS655356 MZO655341:MZO655356 NJK655341:NJK655356 NTG655341:NTG655356 ODC655341:ODC655356 OMY655341:OMY655356 OWU655341:OWU655356 PGQ655341:PGQ655356 PQM655341:PQM655356 QAI655341:QAI655356 QKE655341:QKE655356 QUA655341:QUA655356 RDW655341:RDW655356 RNS655341:RNS655356 RXO655341:RXO655356 SHK655341:SHK655356 SRG655341:SRG655356 TBC655341:TBC655356 TKY655341:TKY655356 TUU655341:TUU655356 UEQ655341:UEQ655356 UOM655341:UOM655356 UYI655341:UYI655356 VIE655341:VIE655356 VSA655341:VSA655356 WBW655341:WBW655356 WLS655341:WLS655356 WVO655341:WVO655356 G720877:G720892 JC720877:JC720892 SY720877:SY720892 ACU720877:ACU720892 AMQ720877:AMQ720892 AWM720877:AWM720892 BGI720877:BGI720892 BQE720877:BQE720892 CAA720877:CAA720892 CJW720877:CJW720892 CTS720877:CTS720892 DDO720877:DDO720892 DNK720877:DNK720892 DXG720877:DXG720892 EHC720877:EHC720892 EQY720877:EQY720892 FAU720877:FAU720892 FKQ720877:FKQ720892 FUM720877:FUM720892 GEI720877:GEI720892 GOE720877:GOE720892 GYA720877:GYA720892 HHW720877:HHW720892 HRS720877:HRS720892 IBO720877:IBO720892 ILK720877:ILK720892 IVG720877:IVG720892 JFC720877:JFC720892 JOY720877:JOY720892 JYU720877:JYU720892 KIQ720877:KIQ720892 KSM720877:KSM720892 LCI720877:LCI720892 LME720877:LME720892 LWA720877:LWA720892 MFW720877:MFW720892 MPS720877:MPS720892 MZO720877:MZO720892 NJK720877:NJK720892 NTG720877:NTG720892 ODC720877:ODC720892 OMY720877:OMY720892 OWU720877:OWU720892 PGQ720877:PGQ720892 PQM720877:PQM720892 QAI720877:QAI720892 QKE720877:QKE720892 QUA720877:QUA720892 RDW720877:RDW720892 RNS720877:RNS720892 RXO720877:RXO720892 SHK720877:SHK720892 SRG720877:SRG720892 TBC720877:TBC720892 TKY720877:TKY720892 TUU720877:TUU720892 UEQ720877:UEQ720892 UOM720877:UOM720892 UYI720877:UYI720892 VIE720877:VIE720892 VSA720877:VSA720892 WBW720877:WBW720892 WLS720877:WLS720892 WVO720877:WVO720892 G786413:G786428 JC786413:JC786428 SY786413:SY786428 ACU786413:ACU786428 AMQ786413:AMQ786428 AWM786413:AWM786428 BGI786413:BGI786428 BQE786413:BQE786428 CAA786413:CAA786428 CJW786413:CJW786428 CTS786413:CTS786428 DDO786413:DDO786428 DNK786413:DNK786428 DXG786413:DXG786428 EHC786413:EHC786428 EQY786413:EQY786428 FAU786413:FAU786428 FKQ786413:FKQ786428 FUM786413:FUM786428 GEI786413:GEI786428 GOE786413:GOE786428 GYA786413:GYA786428 HHW786413:HHW786428 HRS786413:HRS786428 IBO786413:IBO786428 ILK786413:ILK786428 IVG786413:IVG786428 JFC786413:JFC786428 JOY786413:JOY786428 JYU786413:JYU786428 KIQ786413:KIQ786428 KSM786413:KSM786428 LCI786413:LCI786428 LME786413:LME786428 LWA786413:LWA786428 MFW786413:MFW786428 MPS786413:MPS786428 MZO786413:MZO786428 NJK786413:NJK786428 NTG786413:NTG786428 ODC786413:ODC786428 OMY786413:OMY786428 OWU786413:OWU786428 PGQ786413:PGQ786428 PQM786413:PQM786428 QAI786413:QAI786428 QKE786413:QKE786428 QUA786413:QUA786428 RDW786413:RDW786428 RNS786413:RNS786428 RXO786413:RXO786428 SHK786413:SHK786428 SRG786413:SRG786428 TBC786413:TBC786428 TKY786413:TKY786428 TUU786413:TUU786428 UEQ786413:UEQ786428 UOM786413:UOM786428 UYI786413:UYI786428 VIE786413:VIE786428 VSA786413:VSA786428 WBW786413:WBW786428 WLS786413:WLS786428 WVO786413:WVO786428 G851949:G851964 JC851949:JC851964 SY851949:SY851964 ACU851949:ACU851964 AMQ851949:AMQ851964 AWM851949:AWM851964 BGI851949:BGI851964 BQE851949:BQE851964 CAA851949:CAA851964 CJW851949:CJW851964 CTS851949:CTS851964 DDO851949:DDO851964 DNK851949:DNK851964 DXG851949:DXG851964 EHC851949:EHC851964 EQY851949:EQY851964 FAU851949:FAU851964 FKQ851949:FKQ851964 FUM851949:FUM851964 GEI851949:GEI851964 GOE851949:GOE851964 GYA851949:GYA851964 HHW851949:HHW851964 HRS851949:HRS851964 IBO851949:IBO851964 ILK851949:ILK851964 IVG851949:IVG851964 JFC851949:JFC851964 JOY851949:JOY851964 JYU851949:JYU851964 KIQ851949:KIQ851964 KSM851949:KSM851964 LCI851949:LCI851964 LME851949:LME851964 LWA851949:LWA851964 MFW851949:MFW851964 MPS851949:MPS851964 MZO851949:MZO851964 NJK851949:NJK851964 NTG851949:NTG851964 ODC851949:ODC851964 OMY851949:OMY851964 OWU851949:OWU851964 PGQ851949:PGQ851964 PQM851949:PQM851964 QAI851949:QAI851964 QKE851949:QKE851964 QUA851949:QUA851964 RDW851949:RDW851964 RNS851949:RNS851964 RXO851949:RXO851964 SHK851949:SHK851964 SRG851949:SRG851964 TBC851949:TBC851964 TKY851949:TKY851964 TUU851949:TUU851964 UEQ851949:UEQ851964 UOM851949:UOM851964 UYI851949:UYI851964 VIE851949:VIE851964 VSA851949:VSA851964 WBW851949:WBW851964 WLS851949:WLS851964 WVO851949:WVO851964 G917485:G917500 JC917485:JC917500 SY917485:SY917500 ACU917485:ACU917500 AMQ917485:AMQ917500 AWM917485:AWM917500 BGI917485:BGI917500 BQE917485:BQE917500 CAA917485:CAA917500 CJW917485:CJW917500 CTS917485:CTS917500 DDO917485:DDO917500 DNK917485:DNK917500 DXG917485:DXG917500 EHC917485:EHC917500 EQY917485:EQY917500 FAU917485:FAU917500 FKQ917485:FKQ917500 FUM917485:FUM917500 GEI917485:GEI917500 GOE917485:GOE917500 GYA917485:GYA917500 HHW917485:HHW917500 HRS917485:HRS917500 IBO917485:IBO917500 ILK917485:ILK917500 IVG917485:IVG917500 JFC917485:JFC917500 JOY917485:JOY917500 JYU917485:JYU917500 KIQ917485:KIQ917500 KSM917485:KSM917500 LCI917485:LCI917500 LME917485:LME917500 LWA917485:LWA917500 MFW917485:MFW917500 MPS917485:MPS917500 MZO917485:MZO917500 NJK917485:NJK917500 NTG917485:NTG917500 ODC917485:ODC917500 OMY917485:OMY917500 OWU917485:OWU917500 PGQ917485:PGQ917500 PQM917485:PQM917500 QAI917485:QAI917500 QKE917485:QKE917500 QUA917485:QUA917500 RDW917485:RDW917500 RNS917485:RNS917500 RXO917485:RXO917500 SHK917485:SHK917500 SRG917485:SRG917500 TBC917485:TBC917500 TKY917485:TKY917500 TUU917485:TUU917500 UEQ917485:UEQ917500 UOM917485:UOM917500 UYI917485:UYI917500 VIE917485:VIE917500 VSA917485:VSA917500 WBW917485:WBW917500 WLS917485:WLS917500 WVO917485:WVO917500 G983021:G983036 JC983021:JC983036 SY983021:SY983036 ACU983021:ACU983036 AMQ983021:AMQ983036 AWM983021:AWM983036 BGI983021:BGI983036 BQE983021:BQE983036 CAA983021:CAA983036 CJW983021:CJW983036 CTS983021:CTS983036 DDO983021:DDO983036 DNK983021:DNK983036 DXG983021:DXG983036 EHC983021:EHC983036 EQY983021:EQY983036 FAU983021:FAU983036 FKQ983021:FKQ983036 FUM983021:FUM983036 GEI983021:GEI983036 GOE983021:GOE983036 GYA983021:GYA983036 HHW983021:HHW983036 HRS983021:HRS983036 IBO983021:IBO983036 ILK983021:ILK983036 IVG983021:IVG983036 JFC983021:JFC983036 JOY983021:JOY983036 JYU983021:JYU983036 KIQ983021:KIQ983036 KSM983021:KSM983036 LCI983021:LCI983036 LME983021:LME983036 LWA983021:LWA983036 MFW983021:MFW983036 MPS983021:MPS983036 MZO983021:MZO983036 NJK983021:NJK983036 NTG983021:NTG983036 ODC983021:ODC983036 OMY983021:OMY983036 OWU983021:OWU983036 PGQ983021:PGQ983036 PQM983021:PQM983036 QAI983021:QAI983036 QKE983021:QKE983036 QUA983021:QUA983036 RDW983021:RDW983036 RNS983021:RNS983036 RXO983021:RXO983036 SHK983021:SHK983036 SRG983021:SRG983036 TBC983021:TBC983036 TKY983021:TKY983036 TUU983021:TUU983036 UEQ983021:UEQ983036 UOM983021:UOM983036 UYI983021:UYI983036 VIE983021:VIE983036 VSA983021:VSA983036 WBW983021:WBW983036 WLS983021:WLS983036 WVO983021:WVO983036 G4:G12 JC4:JC12 SY4:SY12 ACU4:ACU12 AMQ4:AMQ12 AWM4:AWM12 BGI4:BGI12 BQE4:BQE12 CAA4:CAA12 CJW4:CJW12 CTS4:CTS12 DDO4:DDO12 DNK4:DNK12 DXG4:DXG12 EHC4:EHC12 EQY4:EQY12 FAU4:FAU12 FKQ4:FKQ12 FUM4:FUM12 GEI4:GEI12 GOE4:GOE12 GYA4:GYA12 HHW4:HHW12 HRS4:HRS12 IBO4:IBO12 ILK4:ILK12 IVG4:IVG12 JFC4:JFC12 JOY4:JOY12 JYU4:JYU12 KIQ4:KIQ12 KSM4:KSM12 LCI4:LCI12 LME4:LME12 LWA4:LWA12 MFW4:MFW12 MPS4:MPS12 MZO4:MZO12 NJK4:NJK12 NTG4:NTG12 ODC4:ODC12 OMY4:OMY12 OWU4:OWU12 PGQ4:PGQ12 PQM4:PQM12 QAI4:QAI12 QKE4:QKE12 QUA4:QUA12 RDW4:RDW12 RNS4:RNS12 RXO4:RXO12 SHK4:SHK12 SRG4:SRG12 TBC4:TBC12 TKY4:TKY12 TUU4:TUU12 UEQ4:UEQ12 UOM4:UOM12 UYI4:UYI12 VIE4:VIE12 VSA4:VSA12 WBW4:WBW12 WLS4:WLS12 WVO4:WVO12">
      <formula1>"Immediately,High,Medium,Low"</formula1>
    </dataValidation>
    <dataValidation type="list" allowBlank="1" showInputMessage="1" showErrorMessage="1" sqref="E65517:E65532 JA65517:JA65532 SW65517:SW65532 ACS65517:ACS65532 AMO65517:AMO65532 AWK65517:AWK65532 BGG65517:BGG65532 BQC65517:BQC65532 BZY65517:BZY65532 CJU65517:CJU65532 CTQ65517:CTQ65532 DDM65517:DDM65532 DNI65517:DNI65532 DXE65517:DXE65532 EHA65517:EHA65532 EQW65517:EQW65532 FAS65517:FAS65532 FKO65517:FKO65532 FUK65517:FUK65532 GEG65517:GEG65532 GOC65517:GOC65532 GXY65517:GXY65532 HHU65517:HHU65532 HRQ65517:HRQ65532 IBM65517:IBM65532 ILI65517:ILI65532 IVE65517:IVE65532 JFA65517:JFA65532 JOW65517:JOW65532 JYS65517:JYS65532 KIO65517:KIO65532 KSK65517:KSK65532 LCG65517:LCG65532 LMC65517:LMC65532 LVY65517:LVY65532 MFU65517:MFU65532 MPQ65517:MPQ65532 MZM65517:MZM65532 NJI65517:NJI65532 NTE65517:NTE65532 ODA65517:ODA65532 OMW65517:OMW65532 OWS65517:OWS65532 PGO65517:PGO65532 PQK65517:PQK65532 QAG65517:QAG65532 QKC65517:QKC65532 QTY65517:QTY65532 RDU65517:RDU65532 RNQ65517:RNQ65532 RXM65517:RXM65532 SHI65517:SHI65532 SRE65517:SRE65532 TBA65517:TBA65532 TKW65517:TKW65532 TUS65517:TUS65532 UEO65517:UEO65532 UOK65517:UOK65532 UYG65517:UYG65532 VIC65517:VIC65532 VRY65517:VRY65532 WBU65517:WBU65532 WLQ65517:WLQ65532 WVM65517:WVM65532 E131053:E131068 JA131053:JA131068 SW131053:SW131068 ACS131053:ACS131068 AMO131053:AMO131068 AWK131053:AWK131068 BGG131053:BGG131068 BQC131053:BQC131068 BZY131053:BZY131068 CJU131053:CJU131068 CTQ131053:CTQ131068 DDM131053:DDM131068 DNI131053:DNI131068 DXE131053:DXE131068 EHA131053:EHA131068 EQW131053:EQW131068 FAS131053:FAS131068 FKO131053:FKO131068 FUK131053:FUK131068 GEG131053:GEG131068 GOC131053:GOC131068 GXY131053:GXY131068 HHU131053:HHU131068 HRQ131053:HRQ131068 IBM131053:IBM131068 ILI131053:ILI131068 IVE131053:IVE131068 JFA131053:JFA131068 JOW131053:JOW131068 JYS131053:JYS131068 KIO131053:KIO131068 KSK131053:KSK131068 LCG131053:LCG131068 LMC131053:LMC131068 LVY131053:LVY131068 MFU131053:MFU131068 MPQ131053:MPQ131068 MZM131053:MZM131068 NJI131053:NJI131068 NTE131053:NTE131068 ODA131053:ODA131068 OMW131053:OMW131068 OWS131053:OWS131068 PGO131053:PGO131068 PQK131053:PQK131068 QAG131053:QAG131068 QKC131053:QKC131068 QTY131053:QTY131068 RDU131053:RDU131068 RNQ131053:RNQ131068 RXM131053:RXM131068 SHI131053:SHI131068 SRE131053:SRE131068 TBA131053:TBA131068 TKW131053:TKW131068 TUS131053:TUS131068 UEO131053:UEO131068 UOK131053:UOK131068 UYG131053:UYG131068 VIC131053:VIC131068 VRY131053:VRY131068 WBU131053:WBU131068 WLQ131053:WLQ131068 WVM131053:WVM131068 E196589:E196604 JA196589:JA196604 SW196589:SW196604 ACS196589:ACS196604 AMO196589:AMO196604 AWK196589:AWK196604 BGG196589:BGG196604 BQC196589:BQC196604 BZY196589:BZY196604 CJU196589:CJU196604 CTQ196589:CTQ196604 DDM196589:DDM196604 DNI196589:DNI196604 DXE196589:DXE196604 EHA196589:EHA196604 EQW196589:EQW196604 FAS196589:FAS196604 FKO196589:FKO196604 FUK196589:FUK196604 GEG196589:GEG196604 GOC196589:GOC196604 GXY196589:GXY196604 HHU196589:HHU196604 HRQ196589:HRQ196604 IBM196589:IBM196604 ILI196589:ILI196604 IVE196589:IVE196604 JFA196589:JFA196604 JOW196589:JOW196604 JYS196589:JYS196604 KIO196589:KIO196604 KSK196589:KSK196604 LCG196589:LCG196604 LMC196589:LMC196604 LVY196589:LVY196604 MFU196589:MFU196604 MPQ196589:MPQ196604 MZM196589:MZM196604 NJI196589:NJI196604 NTE196589:NTE196604 ODA196589:ODA196604 OMW196589:OMW196604 OWS196589:OWS196604 PGO196589:PGO196604 PQK196589:PQK196604 QAG196589:QAG196604 QKC196589:QKC196604 QTY196589:QTY196604 RDU196589:RDU196604 RNQ196589:RNQ196604 RXM196589:RXM196604 SHI196589:SHI196604 SRE196589:SRE196604 TBA196589:TBA196604 TKW196589:TKW196604 TUS196589:TUS196604 UEO196589:UEO196604 UOK196589:UOK196604 UYG196589:UYG196604 VIC196589:VIC196604 VRY196589:VRY196604 WBU196589:WBU196604 WLQ196589:WLQ196604 WVM196589:WVM196604 E262125:E262140 JA262125:JA262140 SW262125:SW262140 ACS262125:ACS262140 AMO262125:AMO262140 AWK262125:AWK262140 BGG262125:BGG262140 BQC262125:BQC262140 BZY262125:BZY262140 CJU262125:CJU262140 CTQ262125:CTQ262140 DDM262125:DDM262140 DNI262125:DNI262140 DXE262125:DXE262140 EHA262125:EHA262140 EQW262125:EQW262140 FAS262125:FAS262140 FKO262125:FKO262140 FUK262125:FUK262140 GEG262125:GEG262140 GOC262125:GOC262140 GXY262125:GXY262140 HHU262125:HHU262140 HRQ262125:HRQ262140 IBM262125:IBM262140 ILI262125:ILI262140 IVE262125:IVE262140 JFA262125:JFA262140 JOW262125:JOW262140 JYS262125:JYS262140 KIO262125:KIO262140 KSK262125:KSK262140 LCG262125:LCG262140 LMC262125:LMC262140 LVY262125:LVY262140 MFU262125:MFU262140 MPQ262125:MPQ262140 MZM262125:MZM262140 NJI262125:NJI262140 NTE262125:NTE262140 ODA262125:ODA262140 OMW262125:OMW262140 OWS262125:OWS262140 PGO262125:PGO262140 PQK262125:PQK262140 QAG262125:QAG262140 QKC262125:QKC262140 QTY262125:QTY262140 RDU262125:RDU262140 RNQ262125:RNQ262140 RXM262125:RXM262140 SHI262125:SHI262140 SRE262125:SRE262140 TBA262125:TBA262140 TKW262125:TKW262140 TUS262125:TUS262140 UEO262125:UEO262140 UOK262125:UOK262140 UYG262125:UYG262140 VIC262125:VIC262140 VRY262125:VRY262140 WBU262125:WBU262140 WLQ262125:WLQ262140 WVM262125:WVM262140 E327661:E327676 JA327661:JA327676 SW327661:SW327676 ACS327661:ACS327676 AMO327661:AMO327676 AWK327661:AWK327676 BGG327661:BGG327676 BQC327661:BQC327676 BZY327661:BZY327676 CJU327661:CJU327676 CTQ327661:CTQ327676 DDM327661:DDM327676 DNI327661:DNI327676 DXE327661:DXE327676 EHA327661:EHA327676 EQW327661:EQW327676 FAS327661:FAS327676 FKO327661:FKO327676 FUK327661:FUK327676 GEG327661:GEG327676 GOC327661:GOC327676 GXY327661:GXY327676 HHU327661:HHU327676 HRQ327661:HRQ327676 IBM327661:IBM327676 ILI327661:ILI327676 IVE327661:IVE327676 JFA327661:JFA327676 JOW327661:JOW327676 JYS327661:JYS327676 KIO327661:KIO327676 KSK327661:KSK327676 LCG327661:LCG327676 LMC327661:LMC327676 LVY327661:LVY327676 MFU327661:MFU327676 MPQ327661:MPQ327676 MZM327661:MZM327676 NJI327661:NJI327676 NTE327661:NTE327676 ODA327661:ODA327676 OMW327661:OMW327676 OWS327661:OWS327676 PGO327661:PGO327676 PQK327661:PQK327676 QAG327661:QAG327676 QKC327661:QKC327676 QTY327661:QTY327676 RDU327661:RDU327676 RNQ327661:RNQ327676 RXM327661:RXM327676 SHI327661:SHI327676 SRE327661:SRE327676 TBA327661:TBA327676 TKW327661:TKW327676 TUS327661:TUS327676 UEO327661:UEO327676 UOK327661:UOK327676 UYG327661:UYG327676 VIC327661:VIC327676 VRY327661:VRY327676 WBU327661:WBU327676 WLQ327661:WLQ327676 WVM327661:WVM327676 E393197:E393212 JA393197:JA393212 SW393197:SW393212 ACS393197:ACS393212 AMO393197:AMO393212 AWK393197:AWK393212 BGG393197:BGG393212 BQC393197:BQC393212 BZY393197:BZY393212 CJU393197:CJU393212 CTQ393197:CTQ393212 DDM393197:DDM393212 DNI393197:DNI393212 DXE393197:DXE393212 EHA393197:EHA393212 EQW393197:EQW393212 FAS393197:FAS393212 FKO393197:FKO393212 FUK393197:FUK393212 GEG393197:GEG393212 GOC393197:GOC393212 GXY393197:GXY393212 HHU393197:HHU393212 HRQ393197:HRQ393212 IBM393197:IBM393212 ILI393197:ILI393212 IVE393197:IVE393212 JFA393197:JFA393212 JOW393197:JOW393212 JYS393197:JYS393212 KIO393197:KIO393212 KSK393197:KSK393212 LCG393197:LCG393212 LMC393197:LMC393212 LVY393197:LVY393212 MFU393197:MFU393212 MPQ393197:MPQ393212 MZM393197:MZM393212 NJI393197:NJI393212 NTE393197:NTE393212 ODA393197:ODA393212 OMW393197:OMW393212 OWS393197:OWS393212 PGO393197:PGO393212 PQK393197:PQK393212 QAG393197:QAG393212 QKC393197:QKC393212 QTY393197:QTY393212 RDU393197:RDU393212 RNQ393197:RNQ393212 RXM393197:RXM393212 SHI393197:SHI393212 SRE393197:SRE393212 TBA393197:TBA393212 TKW393197:TKW393212 TUS393197:TUS393212 UEO393197:UEO393212 UOK393197:UOK393212 UYG393197:UYG393212 VIC393197:VIC393212 VRY393197:VRY393212 WBU393197:WBU393212 WLQ393197:WLQ393212 WVM393197:WVM393212 E458733:E458748 JA458733:JA458748 SW458733:SW458748 ACS458733:ACS458748 AMO458733:AMO458748 AWK458733:AWK458748 BGG458733:BGG458748 BQC458733:BQC458748 BZY458733:BZY458748 CJU458733:CJU458748 CTQ458733:CTQ458748 DDM458733:DDM458748 DNI458733:DNI458748 DXE458733:DXE458748 EHA458733:EHA458748 EQW458733:EQW458748 FAS458733:FAS458748 FKO458733:FKO458748 FUK458733:FUK458748 GEG458733:GEG458748 GOC458733:GOC458748 GXY458733:GXY458748 HHU458733:HHU458748 HRQ458733:HRQ458748 IBM458733:IBM458748 ILI458733:ILI458748 IVE458733:IVE458748 JFA458733:JFA458748 JOW458733:JOW458748 JYS458733:JYS458748 KIO458733:KIO458748 KSK458733:KSK458748 LCG458733:LCG458748 LMC458733:LMC458748 LVY458733:LVY458748 MFU458733:MFU458748 MPQ458733:MPQ458748 MZM458733:MZM458748 NJI458733:NJI458748 NTE458733:NTE458748 ODA458733:ODA458748 OMW458733:OMW458748 OWS458733:OWS458748 PGO458733:PGO458748 PQK458733:PQK458748 QAG458733:QAG458748 QKC458733:QKC458748 QTY458733:QTY458748 RDU458733:RDU458748 RNQ458733:RNQ458748 RXM458733:RXM458748 SHI458733:SHI458748 SRE458733:SRE458748 TBA458733:TBA458748 TKW458733:TKW458748 TUS458733:TUS458748 UEO458733:UEO458748 UOK458733:UOK458748 UYG458733:UYG458748 VIC458733:VIC458748 VRY458733:VRY458748 WBU458733:WBU458748 WLQ458733:WLQ458748 WVM458733:WVM458748 E524269:E524284 JA524269:JA524284 SW524269:SW524284 ACS524269:ACS524284 AMO524269:AMO524284 AWK524269:AWK524284 BGG524269:BGG524284 BQC524269:BQC524284 BZY524269:BZY524284 CJU524269:CJU524284 CTQ524269:CTQ524284 DDM524269:DDM524284 DNI524269:DNI524284 DXE524269:DXE524284 EHA524269:EHA524284 EQW524269:EQW524284 FAS524269:FAS524284 FKO524269:FKO524284 FUK524269:FUK524284 GEG524269:GEG524284 GOC524269:GOC524284 GXY524269:GXY524284 HHU524269:HHU524284 HRQ524269:HRQ524284 IBM524269:IBM524284 ILI524269:ILI524284 IVE524269:IVE524284 JFA524269:JFA524284 JOW524269:JOW524284 JYS524269:JYS524284 KIO524269:KIO524284 KSK524269:KSK524284 LCG524269:LCG524284 LMC524269:LMC524284 LVY524269:LVY524284 MFU524269:MFU524284 MPQ524269:MPQ524284 MZM524269:MZM524284 NJI524269:NJI524284 NTE524269:NTE524284 ODA524269:ODA524284 OMW524269:OMW524284 OWS524269:OWS524284 PGO524269:PGO524284 PQK524269:PQK524284 QAG524269:QAG524284 QKC524269:QKC524284 QTY524269:QTY524284 RDU524269:RDU524284 RNQ524269:RNQ524284 RXM524269:RXM524284 SHI524269:SHI524284 SRE524269:SRE524284 TBA524269:TBA524284 TKW524269:TKW524284 TUS524269:TUS524284 UEO524269:UEO524284 UOK524269:UOK524284 UYG524269:UYG524284 VIC524269:VIC524284 VRY524269:VRY524284 WBU524269:WBU524284 WLQ524269:WLQ524284 WVM524269:WVM524284 E589805:E589820 JA589805:JA589820 SW589805:SW589820 ACS589805:ACS589820 AMO589805:AMO589820 AWK589805:AWK589820 BGG589805:BGG589820 BQC589805:BQC589820 BZY589805:BZY589820 CJU589805:CJU589820 CTQ589805:CTQ589820 DDM589805:DDM589820 DNI589805:DNI589820 DXE589805:DXE589820 EHA589805:EHA589820 EQW589805:EQW589820 FAS589805:FAS589820 FKO589805:FKO589820 FUK589805:FUK589820 GEG589805:GEG589820 GOC589805:GOC589820 GXY589805:GXY589820 HHU589805:HHU589820 HRQ589805:HRQ589820 IBM589805:IBM589820 ILI589805:ILI589820 IVE589805:IVE589820 JFA589805:JFA589820 JOW589805:JOW589820 JYS589805:JYS589820 KIO589805:KIO589820 KSK589805:KSK589820 LCG589805:LCG589820 LMC589805:LMC589820 LVY589805:LVY589820 MFU589805:MFU589820 MPQ589805:MPQ589820 MZM589805:MZM589820 NJI589805:NJI589820 NTE589805:NTE589820 ODA589805:ODA589820 OMW589805:OMW589820 OWS589805:OWS589820 PGO589805:PGO589820 PQK589805:PQK589820 QAG589805:QAG589820 QKC589805:QKC589820 QTY589805:QTY589820 RDU589805:RDU589820 RNQ589805:RNQ589820 RXM589805:RXM589820 SHI589805:SHI589820 SRE589805:SRE589820 TBA589805:TBA589820 TKW589805:TKW589820 TUS589805:TUS589820 UEO589805:UEO589820 UOK589805:UOK589820 UYG589805:UYG589820 VIC589805:VIC589820 VRY589805:VRY589820 WBU589805:WBU589820 WLQ589805:WLQ589820 WVM589805:WVM589820 E655341:E655356 JA655341:JA655356 SW655341:SW655356 ACS655341:ACS655356 AMO655341:AMO655356 AWK655341:AWK655356 BGG655341:BGG655356 BQC655341:BQC655356 BZY655341:BZY655356 CJU655341:CJU655356 CTQ655341:CTQ655356 DDM655341:DDM655356 DNI655341:DNI655356 DXE655341:DXE655356 EHA655341:EHA655356 EQW655341:EQW655356 FAS655341:FAS655356 FKO655341:FKO655356 FUK655341:FUK655356 GEG655341:GEG655356 GOC655341:GOC655356 GXY655341:GXY655356 HHU655341:HHU655356 HRQ655341:HRQ655356 IBM655341:IBM655356 ILI655341:ILI655356 IVE655341:IVE655356 JFA655341:JFA655356 JOW655341:JOW655356 JYS655341:JYS655356 KIO655341:KIO655356 KSK655341:KSK655356 LCG655341:LCG655356 LMC655341:LMC655356 LVY655341:LVY655356 MFU655341:MFU655356 MPQ655341:MPQ655356 MZM655341:MZM655356 NJI655341:NJI655356 NTE655341:NTE655356 ODA655341:ODA655356 OMW655341:OMW655356 OWS655341:OWS655356 PGO655341:PGO655356 PQK655341:PQK655356 QAG655341:QAG655356 QKC655341:QKC655356 QTY655341:QTY655356 RDU655341:RDU655356 RNQ655341:RNQ655356 RXM655341:RXM655356 SHI655341:SHI655356 SRE655341:SRE655356 TBA655341:TBA655356 TKW655341:TKW655356 TUS655341:TUS655356 UEO655341:UEO655356 UOK655341:UOK655356 UYG655341:UYG655356 VIC655341:VIC655356 VRY655341:VRY655356 WBU655341:WBU655356 WLQ655341:WLQ655356 WVM655341:WVM655356 E720877:E720892 JA720877:JA720892 SW720877:SW720892 ACS720877:ACS720892 AMO720877:AMO720892 AWK720877:AWK720892 BGG720877:BGG720892 BQC720877:BQC720892 BZY720877:BZY720892 CJU720877:CJU720892 CTQ720877:CTQ720892 DDM720877:DDM720892 DNI720877:DNI720892 DXE720877:DXE720892 EHA720877:EHA720892 EQW720877:EQW720892 FAS720877:FAS720892 FKO720877:FKO720892 FUK720877:FUK720892 GEG720877:GEG720892 GOC720877:GOC720892 GXY720877:GXY720892 HHU720877:HHU720892 HRQ720877:HRQ720892 IBM720877:IBM720892 ILI720877:ILI720892 IVE720877:IVE720892 JFA720877:JFA720892 JOW720877:JOW720892 JYS720877:JYS720892 KIO720877:KIO720892 KSK720877:KSK720892 LCG720877:LCG720892 LMC720877:LMC720892 LVY720877:LVY720892 MFU720877:MFU720892 MPQ720877:MPQ720892 MZM720877:MZM720892 NJI720877:NJI720892 NTE720877:NTE720892 ODA720877:ODA720892 OMW720877:OMW720892 OWS720877:OWS720892 PGO720877:PGO720892 PQK720877:PQK720892 QAG720877:QAG720892 QKC720877:QKC720892 QTY720877:QTY720892 RDU720877:RDU720892 RNQ720877:RNQ720892 RXM720877:RXM720892 SHI720877:SHI720892 SRE720877:SRE720892 TBA720877:TBA720892 TKW720877:TKW720892 TUS720877:TUS720892 UEO720877:UEO720892 UOK720877:UOK720892 UYG720877:UYG720892 VIC720877:VIC720892 VRY720877:VRY720892 WBU720877:WBU720892 WLQ720877:WLQ720892 WVM720877:WVM720892 E786413:E786428 JA786413:JA786428 SW786413:SW786428 ACS786413:ACS786428 AMO786413:AMO786428 AWK786413:AWK786428 BGG786413:BGG786428 BQC786413:BQC786428 BZY786413:BZY786428 CJU786413:CJU786428 CTQ786413:CTQ786428 DDM786413:DDM786428 DNI786413:DNI786428 DXE786413:DXE786428 EHA786413:EHA786428 EQW786413:EQW786428 FAS786413:FAS786428 FKO786413:FKO786428 FUK786413:FUK786428 GEG786413:GEG786428 GOC786413:GOC786428 GXY786413:GXY786428 HHU786413:HHU786428 HRQ786413:HRQ786428 IBM786413:IBM786428 ILI786413:ILI786428 IVE786413:IVE786428 JFA786413:JFA786428 JOW786413:JOW786428 JYS786413:JYS786428 KIO786413:KIO786428 KSK786413:KSK786428 LCG786413:LCG786428 LMC786413:LMC786428 LVY786413:LVY786428 MFU786413:MFU786428 MPQ786413:MPQ786428 MZM786413:MZM786428 NJI786413:NJI786428 NTE786413:NTE786428 ODA786413:ODA786428 OMW786413:OMW786428 OWS786413:OWS786428 PGO786413:PGO786428 PQK786413:PQK786428 QAG786413:QAG786428 QKC786413:QKC786428 QTY786413:QTY786428 RDU786413:RDU786428 RNQ786413:RNQ786428 RXM786413:RXM786428 SHI786413:SHI786428 SRE786413:SRE786428 TBA786413:TBA786428 TKW786413:TKW786428 TUS786413:TUS786428 UEO786413:UEO786428 UOK786413:UOK786428 UYG786413:UYG786428 VIC786413:VIC786428 VRY786413:VRY786428 WBU786413:WBU786428 WLQ786413:WLQ786428 WVM786413:WVM786428 E851949:E851964 JA851949:JA851964 SW851949:SW851964 ACS851949:ACS851964 AMO851949:AMO851964 AWK851949:AWK851964 BGG851949:BGG851964 BQC851949:BQC851964 BZY851949:BZY851964 CJU851949:CJU851964 CTQ851949:CTQ851964 DDM851949:DDM851964 DNI851949:DNI851964 DXE851949:DXE851964 EHA851949:EHA851964 EQW851949:EQW851964 FAS851949:FAS851964 FKO851949:FKO851964 FUK851949:FUK851964 GEG851949:GEG851964 GOC851949:GOC851964 GXY851949:GXY851964 HHU851949:HHU851964 HRQ851949:HRQ851964 IBM851949:IBM851964 ILI851949:ILI851964 IVE851949:IVE851964 JFA851949:JFA851964 JOW851949:JOW851964 JYS851949:JYS851964 KIO851949:KIO851964 KSK851949:KSK851964 LCG851949:LCG851964 LMC851949:LMC851964 LVY851949:LVY851964 MFU851949:MFU851964 MPQ851949:MPQ851964 MZM851949:MZM851964 NJI851949:NJI851964 NTE851949:NTE851964 ODA851949:ODA851964 OMW851949:OMW851964 OWS851949:OWS851964 PGO851949:PGO851964 PQK851949:PQK851964 QAG851949:QAG851964 QKC851949:QKC851964 QTY851949:QTY851964 RDU851949:RDU851964 RNQ851949:RNQ851964 RXM851949:RXM851964 SHI851949:SHI851964 SRE851949:SRE851964 TBA851949:TBA851964 TKW851949:TKW851964 TUS851949:TUS851964 UEO851949:UEO851964 UOK851949:UOK851964 UYG851949:UYG851964 VIC851949:VIC851964 VRY851949:VRY851964 WBU851949:WBU851964 WLQ851949:WLQ851964 WVM851949:WVM851964 E917485:E917500 JA917485:JA917500 SW917485:SW917500 ACS917485:ACS917500 AMO917485:AMO917500 AWK917485:AWK917500 BGG917485:BGG917500 BQC917485:BQC917500 BZY917485:BZY917500 CJU917485:CJU917500 CTQ917485:CTQ917500 DDM917485:DDM917500 DNI917485:DNI917500 DXE917485:DXE917500 EHA917485:EHA917500 EQW917485:EQW917500 FAS917485:FAS917500 FKO917485:FKO917500 FUK917485:FUK917500 GEG917485:GEG917500 GOC917485:GOC917500 GXY917485:GXY917500 HHU917485:HHU917500 HRQ917485:HRQ917500 IBM917485:IBM917500 ILI917485:ILI917500 IVE917485:IVE917500 JFA917485:JFA917500 JOW917485:JOW917500 JYS917485:JYS917500 KIO917485:KIO917500 KSK917485:KSK917500 LCG917485:LCG917500 LMC917485:LMC917500 LVY917485:LVY917500 MFU917485:MFU917500 MPQ917485:MPQ917500 MZM917485:MZM917500 NJI917485:NJI917500 NTE917485:NTE917500 ODA917485:ODA917500 OMW917485:OMW917500 OWS917485:OWS917500 PGO917485:PGO917500 PQK917485:PQK917500 QAG917485:QAG917500 QKC917485:QKC917500 QTY917485:QTY917500 RDU917485:RDU917500 RNQ917485:RNQ917500 RXM917485:RXM917500 SHI917485:SHI917500 SRE917485:SRE917500 TBA917485:TBA917500 TKW917485:TKW917500 TUS917485:TUS917500 UEO917485:UEO917500 UOK917485:UOK917500 UYG917485:UYG917500 VIC917485:VIC917500 VRY917485:VRY917500 WBU917485:WBU917500 WLQ917485:WLQ917500 WVM917485:WVM917500 E983021:E983036 JA983021:JA983036 SW983021:SW983036 ACS983021:ACS983036 AMO983021:AMO983036 AWK983021:AWK983036 BGG983021:BGG983036 BQC983021:BQC983036 BZY983021:BZY983036 CJU983021:CJU983036 CTQ983021:CTQ983036 DDM983021:DDM983036 DNI983021:DNI983036 DXE983021:DXE983036 EHA983021:EHA983036 EQW983021:EQW983036 FAS983021:FAS983036 FKO983021:FKO983036 FUK983021:FUK983036 GEG983021:GEG983036 GOC983021:GOC983036 GXY983021:GXY983036 HHU983021:HHU983036 HRQ983021:HRQ983036 IBM983021:IBM983036 ILI983021:ILI983036 IVE983021:IVE983036 JFA983021:JFA983036 JOW983021:JOW983036 JYS983021:JYS983036 KIO983021:KIO983036 KSK983021:KSK983036 LCG983021:LCG983036 LMC983021:LMC983036 LVY983021:LVY983036 MFU983021:MFU983036 MPQ983021:MPQ983036 MZM983021:MZM983036 NJI983021:NJI983036 NTE983021:NTE983036 ODA983021:ODA983036 OMW983021:OMW983036 OWS983021:OWS983036 PGO983021:PGO983036 PQK983021:PQK983036 QAG983021:QAG983036 QKC983021:QKC983036 QTY983021:QTY983036 RDU983021:RDU983036 RNQ983021:RNQ983036 RXM983021:RXM983036 SHI983021:SHI983036 SRE983021:SRE983036 TBA983021:TBA983036 TKW983021:TKW983036 TUS983021:TUS983036 UEO983021:UEO983036 UOK983021:UOK983036 UYG983021:UYG983036 VIC983021:VIC983036 VRY983021:VRY983036 WBU983021:WBU983036 WLQ983021:WLQ983036 WVM983021:WVM983036 E4:E12 JA4:JA12 SW4:SW12 ACS4:ACS12 AMO4:AMO12 AWK4:AWK12 BGG4:BGG12 BQC4:BQC12 BZY4:BZY12 CJU4:CJU12 CTQ4:CTQ12 DDM4:DDM12 DNI4:DNI12 DXE4:DXE12 EHA4:EHA12 EQW4:EQW12 FAS4:FAS12 FKO4:FKO12 FUK4:FUK12 GEG4:GEG12 GOC4:GOC12 GXY4:GXY12 HHU4:HHU12 HRQ4:HRQ12 IBM4:IBM12 ILI4:ILI12 IVE4:IVE12 JFA4:JFA12 JOW4:JOW12 JYS4:JYS12 KIO4:KIO12 KSK4:KSK12 LCG4:LCG12 LMC4:LMC12 LVY4:LVY12 MFU4:MFU12 MPQ4:MPQ12 MZM4:MZM12 NJI4:NJI12 NTE4:NTE12 ODA4:ODA12 OMW4:OMW12 OWS4:OWS12 PGO4:PGO12 PQK4:PQK12 QAG4:QAG12 QKC4:QKC12 QTY4:QTY12 RDU4:RDU12 RNQ4:RNQ12 RXM4:RXM12 SHI4:SHI12 SRE4:SRE12 TBA4:TBA12 TKW4:TKW12 TUS4:TUS12 UEO4:UEO12 UOK4:UOK12 UYG4:UYG12 VIC4:VIC12 VRY4:VRY12 WBU4:WBU12 WLQ4:WLQ12 WVM4:WVM12">
      <formula1>"Document Review, Code Review, Design Review, Unit Test, Integration Test, System Test, Acceptance Test, Audit, Inspection"</formula1>
    </dataValidation>
    <dataValidation type="list" allowBlank="1" showInputMessage="1" showErrorMessage="1" sqref="H65517:H65532 JD65517:JD65532 SZ65517:SZ65532 ACV65517:ACV65532 AMR65517:AMR65532 AWN65517:AWN65532 BGJ65517:BGJ65532 BQF65517:BQF65532 CAB65517:CAB65532 CJX65517:CJX65532 CTT65517:CTT65532 DDP65517:DDP65532 DNL65517:DNL65532 DXH65517:DXH65532 EHD65517:EHD65532 EQZ65517:EQZ65532 FAV65517:FAV65532 FKR65517:FKR65532 FUN65517:FUN65532 GEJ65517:GEJ65532 GOF65517:GOF65532 GYB65517:GYB65532 HHX65517:HHX65532 HRT65517:HRT65532 IBP65517:IBP65532 ILL65517:ILL65532 IVH65517:IVH65532 JFD65517:JFD65532 JOZ65517:JOZ65532 JYV65517:JYV65532 KIR65517:KIR65532 KSN65517:KSN65532 LCJ65517:LCJ65532 LMF65517:LMF65532 LWB65517:LWB65532 MFX65517:MFX65532 MPT65517:MPT65532 MZP65517:MZP65532 NJL65517:NJL65532 NTH65517:NTH65532 ODD65517:ODD65532 OMZ65517:OMZ65532 OWV65517:OWV65532 PGR65517:PGR65532 PQN65517:PQN65532 QAJ65517:QAJ65532 QKF65517:QKF65532 QUB65517:QUB65532 RDX65517:RDX65532 RNT65517:RNT65532 RXP65517:RXP65532 SHL65517:SHL65532 SRH65517:SRH65532 TBD65517:TBD65532 TKZ65517:TKZ65532 TUV65517:TUV65532 UER65517:UER65532 UON65517:UON65532 UYJ65517:UYJ65532 VIF65517:VIF65532 VSB65517:VSB65532 WBX65517:WBX65532 WLT65517:WLT65532 WVP65517:WVP65532 H131053:H131068 JD131053:JD131068 SZ131053:SZ131068 ACV131053:ACV131068 AMR131053:AMR131068 AWN131053:AWN131068 BGJ131053:BGJ131068 BQF131053:BQF131068 CAB131053:CAB131068 CJX131053:CJX131068 CTT131053:CTT131068 DDP131053:DDP131068 DNL131053:DNL131068 DXH131053:DXH131068 EHD131053:EHD131068 EQZ131053:EQZ131068 FAV131053:FAV131068 FKR131053:FKR131068 FUN131053:FUN131068 GEJ131053:GEJ131068 GOF131053:GOF131068 GYB131053:GYB131068 HHX131053:HHX131068 HRT131053:HRT131068 IBP131053:IBP131068 ILL131053:ILL131068 IVH131053:IVH131068 JFD131053:JFD131068 JOZ131053:JOZ131068 JYV131053:JYV131068 KIR131053:KIR131068 KSN131053:KSN131068 LCJ131053:LCJ131068 LMF131053:LMF131068 LWB131053:LWB131068 MFX131053:MFX131068 MPT131053:MPT131068 MZP131053:MZP131068 NJL131053:NJL131068 NTH131053:NTH131068 ODD131053:ODD131068 OMZ131053:OMZ131068 OWV131053:OWV131068 PGR131053:PGR131068 PQN131053:PQN131068 QAJ131053:QAJ131068 QKF131053:QKF131068 QUB131053:QUB131068 RDX131053:RDX131068 RNT131053:RNT131068 RXP131053:RXP131068 SHL131053:SHL131068 SRH131053:SRH131068 TBD131053:TBD131068 TKZ131053:TKZ131068 TUV131053:TUV131068 UER131053:UER131068 UON131053:UON131068 UYJ131053:UYJ131068 VIF131053:VIF131068 VSB131053:VSB131068 WBX131053:WBX131068 WLT131053:WLT131068 WVP131053:WVP131068 H196589:H196604 JD196589:JD196604 SZ196589:SZ196604 ACV196589:ACV196604 AMR196589:AMR196604 AWN196589:AWN196604 BGJ196589:BGJ196604 BQF196589:BQF196604 CAB196589:CAB196604 CJX196589:CJX196604 CTT196589:CTT196604 DDP196589:DDP196604 DNL196589:DNL196604 DXH196589:DXH196604 EHD196589:EHD196604 EQZ196589:EQZ196604 FAV196589:FAV196604 FKR196589:FKR196604 FUN196589:FUN196604 GEJ196589:GEJ196604 GOF196589:GOF196604 GYB196589:GYB196604 HHX196589:HHX196604 HRT196589:HRT196604 IBP196589:IBP196604 ILL196589:ILL196604 IVH196589:IVH196604 JFD196589:JFD196604 JOZ196589:JOZ196604 JYV196589:JYV196604 KIR196589:KIR196604 KSN196589:KSN196604 LCJ196589:LCJ196604 LMF196589:LMF196604 LWB196589:LWB196604 MFX196589:MFX196604 MPT196589:MPT196604 MZP196589:MZP196604 NJL196589:NJL196604 NTH196589:NTH196604 ODD196589:ODD196604 OMZ196589:OMZ196604 OWV196589:OWV196604 PGR196589:PGR196604 PQN196589:PQN196604 QAJ196589:QAJ196604 QKF196589:QKF196604 QUB196589:QUB196604 RDX196589:RDX196604 RNT196589:RNT196604 RXP196589:RXP196604 SHL196589:SHL196604 SRH196589:SRH196604 TBD196589:TBD196604 TKZ196589:TKZ196604 TUV196589:TUV196604 UER196589:UER196604 UON196589:UON196604 UYJ196589:UYJ196604 VIF196589:VIF196604 VSB196589:VSB196604 WBX196589:WBX196604 WLT196589:WLT196604 WVP196589:WVP196604 H262125:H262140 JD262125:JD262140 SZ262125:SZ262140 ACV262125:ACV262140 AMR262125:AMR262140 AWN262125:AWN262140 BGJ262125:BGJ262140 BQF262125:BQF262140 CAB262125:CAB262140 CJX262125:CJX262140 CTT262125:CTT262140 DDP262125:DDP262140 DNL262125:DNL262140 DXH262125:DXH262140 EHD262125:EHD262140 EQZ262125:EQZ262140 FAV262125:FAV262140 FKR262125:FKR262140 FUN262125:FUN262140 GEJ262125:GEJ262140 GOF262125:GOF262140 GYB262125:GYB262140 HHX262125:HHX262140 HRT262125:HRT262140 IBP262125:IBP262140 ILL262125:ILL262140 IVH262125:IVH262140 JFD262125:JFD262140 JOZ262125:JOZ262140 JYV262125:JYV262140 KIR262125:KIR262140 KSN262125:KSN262140 LCJ262125:LCJ262140 LMF262125:LMF262140 LWB262125:LWB262140 MFX262125:MFX262140 MPT262125:MPT262140 MZP262125:MZP262140 NJL262125:NJL262140 NTH262125:NTH262140 ODD262125:ODD262140 OMZ262125:OMZ262140 OWV262125:OWV262140 PGR262125:PGR262140 PQN262125:PQN262140 QAJ262125:QAJ262140 QKF262125:QKF262140 QUB262125:QUB262140 RDX262125:RDX262140 RNT262125:RNT262140 RXP262125:RXP262140 SHL262125:SHL262140 SRH262125:SRH262140 TBD262125:TBD262140 TKZ262125:TKZ262140 TUV262125:TUV262140 UER262125:UER262140 UON262125:UON262140 UYJ262125:UYJ262140 VIF262125:VIF262140 VSB262125:VSB262140 WBX262125:WBX262140 WLT262125:WLT262140 WVP262125:WVP262140 H327661:H327676 JD327661:JD327676 SZ327661:SZ327676 ACV327661:ACV327676 AMR327661:AMR327676 AWN327661:AWN327676 BGJ327661:BGJ327676 BQF327661:BQF327676 CAB327661:CAB327676 CJX327661:CJX327676 CTT327661:CTT327676 DDP327661:DDP327676 DNL327661:DNL327676 DXH327661:DXH327676 EHD327661:EHD327676 EQZ327661:EQZ327676 FAV327661:FAV327676 FKR327661:FKR327676 FUN327661:FUN327676 GEJ327661:GEJ327676 GOF327661:GOF327676 GYB327661:GYB327676 HHX327661:HHX327676 HRT327661:HRT327676 IBP327661:IBP327676 ILL327661:ILL327676 IVH327661:IVH327676 JFD327661:JFD327676 JOZ327661:JOZ327676 JYV327661:JYV327676 KIR327661:KIR327676 KSN327661:KSN327676 LCJ327661:LCJ327676 LMF327661:LMF327676 LWB327661:LWB327676 MFX327661:MFX327676 MPT327661:MPT327676 MZP327661:MZP327676 NJL327661:NJL327676 NTH327661:NTH327676 ODD327661:ODD327676 OMZ327661:OMZ327676 OWV327661:OWV327676 PGR327661:PGR327676 PQN327661:PQN327676 QAJ327661:QAJ327676 QKF327661:QKF327676 QUB327661:QUB327676 RDX327661:RDX327676 RNT327661:RNT327676 RXP327661:RXP327676 SHL327661:SHL327676 SRH327661:SRH327676 TBD327661:TBD327676 TKZ327661:TKZ327676 TUV327661:TUV327676 UER327661:UER327676 UON327661:UON327676 UYJ327661:UYJ327676 VIF327661:VIF327676 VSB327661:VSB327676 WBX327661:WBX327676 WLT327661:WLT327676 WVP327661:WVP327676 H393197:H393212 JD393197:JD393212 SZ393197:SZ393212 ACV393197:ACV393212 AMR393197:AMR393212 AWN393197:AWN393212 BGJ393197:BGJ393212 BQF393197:BQF393212 CAB393197:CAB393212 CJX393197:CJX393212 CTT393197:CTT393212 DDP393197:DDP393212 DNL393197:DNL393212 DXH393197:DXH393212 EHD393197:EHD393212 EQZ393197:EQZ393212 FAV393197:FAV393212 FKR393197:FKR393212 FUN393197:FUN393212 GEJ393197:GEJ393212 GOF393197:GOF393212 GYB393197:GYB393212 HHX393197:HHX393212 HRT393197:HRT393212 IBP393197:IBP393212 ILL393197:ILL393212 IVH393197:IVH393212 JFD393197:JFD393212 JOZ393197:JOZ393212 JYV393197:JYV393212 KIR393197:KIR393212 KSN393197:KSN393212 LCJ393197:LCJ393212 LMF393197:LMF393212 LWB393197:LWB393212 MFX393197:MFX393212 MPT393197:MPT393212 MZP393197:MZP393212 NJL393197:NJL393212 NTH393197:NTH393212 ODD393197:ODD393212 OMZ393197:OMZ393212 OWV393197:OWV393212 PGR393197:PGR393212 PQN393197:PQN393212 QAJ393197:QAJ393212 QKF393197:QKF393212 QUB393197:QUB393212 RDX393197:RDX393212 RNT393197:RNT393212 RXP393197:RXP393212 SHL393197:SHL393212 SRH393197:SRH393212 TBD393197:TBD393212 TKZ393197:TKZ393212 TUV393197:TUV393212 UER393197:UER393212 UON393197:UON393212 UYJ393197:UYJ393212 VIF393197:VIF393212 VSB393197:VSB393212 WBX393197:WBX393212 WLT393197:WLT393212 WVP393197:WVP393212 H458733:H458748 JD458733:JD458748 SZ458733:SZ458748 ACV458733:ACV458748 AMR458733:AMR458748 AWN458733:AWN458748 BGJ458733:BGJ458748 BQF458733:BQF458748 CAB458733:CAB458748 CJX458733:CJX458748 CTT458733:CTT458748 DDP458733:DDP458748 DNL458733:DNL458748 DXH458733:DXH458748 EHD458733:EHD458748 EQZ458733:EQZ458748 FAV458733:FAV458748 FKR458733:FKR458748 FUN458733:FUN458748 GEJ458733:GEJ458748 GOF458733:GOF458748 GYB458733:GYB458748 HHX458733:HHX458748 HRT458733:HRT458748 IBP458733:IBP458748 ILL458733:ILL458748 IVH458733:IVH458748 JFD458733:JFD458748 JOZ458733:JOZ458748 JYV458733:JYV458748 KIR458733:KIR458748 KSN458733:KSN458748 LCJ458733:LCJ458748 LMF458733:LMF458748 LWB458733:LWB458748 MFX458733:MFX458748 MPT458733:MPT458748 MZP458733:MZP458748 NJL458733:NJL458748 NTH458733:NTH458748 ODD458733:ODD458748 OMZ458733:OMZ458748 OWV458733:OWV458748 PGR458733:PGR458748 PQN458733:PQN458748 QAJ458733:QAJ458748 QKF458733:QKF458748 QUB458733:QUB458748 RDX458733:RDX458748 RNT458733:RNT458748 RXP458733:RXP458748 SHL458733:SHL458748 SRH458733:SRH458748 TBD458733:TBD458748 TKZ458733:TKZ458748 TUV458733:TUV458748 UER458733:UER458748 UON458733:UON458748 UYJ458733:UYJ458748 VIF458733:VIF458748 VSB458733:VSB458748 WBX458733:WBX458748 WLT458733:WLT458748 WVP458733:WVP458748 H524269:H524284 JD524269:JD524284 SZ524269:SZ524284 ACV524269:ACV524284 AMR524269:AMR524284 AWN524269:AWN524284 BGJ524269:BGJ524284 BQF524269:BQF524284 CAB524269:CAB524284 CJX524269:CJX524284 CTT524269:CTT524284 DDP524269:DDP524284 DNL524269:DNL524284 DXH524269:DXH524284 EHD524269:EHD524284 EQZ524269:EQZ524284 FAV524269:FAV524284 FKR524269:FKR524284 FUN524269:FUN524284 GEJ524269:GEJ524284 GOF524269:GOF524284 GYB524269:GYB524284 HHX524269:HHX524284 HRT524269:HRT524284 IBP524269:IBP524284 ILL524269:ILL524284 IVH524269:IVH524284 JFD524269:JFD524284 JOZ524269:JOZ524284 JYV524269:JYV524284 KIR524269:KIR524284 KSN524269:KSN524284 LCJ524269:LCJ524284 LMF524269:LMF524284 LWB524269:LWB524284 MFX524269:MFX524284 MPT524269:MPT524284 MZP524269:MZP524284 NJL524269:NJL524284 NTH524269:NTH524284 ODD524269:ODD524284 OMZ524269:OMZ524284 OWV524269:OWV524284 PGR524269:PGR524284 PQN524269:PQN524284 QAJ524269:QAJ524284 QKF524269:QKF524284 QUB524269:QUB524284 RDX524269:RDX524284 RNT524269:RNT524284 RXP524269:RXP524284 SHL524269:SHL524284 SRH524269:SRH524284 TBD524269:TBD524284 TKZ524269:TKZ524284 TUV524269:TUV524284 UER524269:UER524284 UON524269:UON524284 UYJ524269:UYJ524284 VIF524269:VIF524284 VSB524269:VSB524284 WBX524269:WBX524284 WLT524269:WLT524284 WVP524269:WVP524284 H589805:H589820 JD589805:JD589820 SZ589805:SZ589820 ACV589805:ACV589820 AMR589805:AMR589820 AWN589805:AWN589820 BGJ589805:BGJ589820 BQF589805:BQF589820 CAB589805:CAB589820 CJX589805:CJX589820 CTT589805:CTT589820 DDP589805:DDP589820 DNL589805:DNL589820 DXH589805:DXH589820 EHD589805:EHD589820 EQZ589805:EQZ589820 FAV589805:FAV589820 FKR589805:FKR589820 FUN589805:FUN589820 GEJ589805:GEJ589820 GOF589805:GOF589820 GYB589805:GYB589820 HHX589805:HHX589820 HRT589805:HRT589820 IBP589805:IBP589820 ILL589805:ILL589820 IVH589805:IVH589820 JFD589805:JFD589820 JOZ589805:JOZ589820 JYV589805:JYV589820 KIR589805:KIR589820 KSN589805:KSN589820 LCJ589805:LCJ589820 LMF589805:LMF589820 LWB589805:LWB589820 MFX589805:MFX589820 MPT589805:MPT589820 MZP589805:MZP589820 NJL589805:NJL589820 NTH589805:NTH589820 ODD589805:ODD589820 OMZ589805:OMZ589820 OWV589805:OWV589820 PGR589805:PGR589820 PQN589805:PQN589820 QAJ589805:QAJ589820 QKF589805:QKF589820 QUB589805:QUB589820 RDX589805:RDX589820 RNT589805:RNT589820 RXP589805:RXP589820 SHL589805:SHL589820 SRH589805:SRH589820 TBD589805:TBD589820 TKZ589805:TKZ589820 TUV589805:TUV589820 UER589805:UER589820 UON589805:UON589820 UYJ589805:UYJ589820 VIF589805:VIF589820 VSB589805:VSB589820 WBX589805:WBX589820 WLT589805:WLT589820 WVP589805:WVP589820 H655341:H655356 JD655341:JD655356 SZ655341:SZ655356 ACV655341:ACV655356 AMR655341:AMR655356 AWN655341:AWN655356 BGJ655341:BGJ655356 BQF655341:BQF655356 CAB655341:CAB655356 CJX655341:CJX655356 CTT655341:CTT655356 DDP655341:DDP655356 DNL655341:DNL655356 DXH655341:DXH655356 EHD655341:EHD655356 EQZ655341:EQZ655356 FAV655341:FAV655356 FKR655341:FKR655356 FUN655341:FUN655356 GEJ655341:GEJ655356 GOF655341:GOF655356 GYB655341:GYB655356 HHX655341:HHX655356 HRT655341:HRT655356 IBP655341:IBP655356 ILL655341:ILL655356 IVH655341:IVH655356 JFD655341:JFD655356 JOZ655341:JOZ655356 JYV655341:JYV655356 KIR655341:KIR655356 KSN655341:KSN655356 LCJ655341:LCJ655356 LMF655341:LMF655356 LWB655341:LWB655356 MFX655341:MFX655356 MPT655341:MPT655356 MZP655341:MZP655356 NJL655341:NJL655356 NTH655341:NTH655356 ODD655341:ODD655356 OMZ655341:OMZ655356 OWV655341:OWV655356 PGR655341:PGR655356 PQN655341:PQN655356 QAJ655341:QAJ655356 QKF655341:QKF655356 QUB655341:QUB655356 RDX655341:RDX655356 RNT655341:RNT655356 RXP655341:RXP655356 SHL655341:SHL655356 SRH655341:SRH655356 TBD655341:TBD655356 TKZ655341:TKZ655356 TUV655341:TUV655356 UER655341:UER655356 UON655341:UON655356 UYJ655341:UYJ655356 VIF655341:VIF655356 VSB655341:VSB655356 WBX655341:WBX655356 WLT655341:WLT655356 WVP655341:WVP655356 H720877:H720892 JD720877:JD720892 SZ720877:SZ720892 ACV720877:ACV720892 AMR720877:AMR720892 AWN720877:AWN720892 BGJ720877:BGJ720892 BQF720877:BQF720892 CAB720877:CAB720892 CJX720877:CJX720892 CTT720877:CTT720892 DDP720877:DDP720892 DNL720877:DNL720892 DXH720877:DXH720892 EHD720877:EHD720892 EQZ720877:EQZ720892 FAV720877:FAV720892 FKR720877:FKR720892 FUN720877:FUN720892 GEJ720877:GEJ720892 GOF720877:GOF720892 GYB720877:GYB720892 HHX720877:HHX720892 HRT720877:HRT720892 IBP720877:IBP720892 ILL720877:ILL720892 IVH720877:IVH720892 JFD720877:JFD720892 JOZ720877:JOZ720892 JYV720877:JYV720892 KIR720877:KIR720892 KSN720877:KSN720892 LCJ720877:LCJ720892 LMF720877:LMF720892 LWB720877:LWB720892 MFX720877:MFX720892 MPT720877:MPT720892 MZP720877:MZP720892 NJL720877:NJL720892 NTH720877:NTH720892 ODD720877:ODD720892 OMZ720877:OMZ720892 OWV720877:OWV720892 PGR720877:PGR720892 PQN720877:PQN720892 QAJ720877:QAJ720892 QKF720877:QKF720892 QUB720877:QUB720892 RDX720877:RDX720892 RNT720877:RNT720892 RXP720877:RXP720892 SHL720877:SHL720892 SRH720877:SRH720892 TBD720877:TBD720892 TKZ720877:TKZ720892 TUV720877:TUV720892 UER720877:UER720892 UON720877:UON720892 UYJ720877:UYJ720892 VIF720877:VIF720892 VSB720877:VSB720892 WBX720877:WBX720892 WLT720877:WLT720892 WVP720877:WVP720892 H786413:H786428 JD786413:JD786428 SZ786413:SZ786428 ACV786413:ACV786428 AMR786413:AMR786428 AWN786413:AWN786428 BGJ786413:BGJ786428 BQF786413:BQF786428 CAB786413:CAB786428 CJX786413:CJX786428 CTT786413:CTT786428 DDP786413:DDP786428 DNL786413:DNL786428 DXH786413:DXH786428 EHD786413:EHD786428 EQZ786413:EQZ786428 FAV786413:FAV786428 FKR786413:FKR786428 FUN786413:FUN786428 GEJ786413:GEJ786428 GOF786413:GOF786428 GYB786413:GYB786428 HHX786413:HHX786428 HRT786413:HRT786428 IBP786413:IBP786428 ILL786413:ILL786428 IVH786413:IVH786428 JFD786413:JFD786428 JOZ786413:JOZ786428 JYV786413:JYV786428 KIR786413:KIR786428 KSN786413:KSN786428 LCJ786413:LCJ786428 LMF786413:LMF786428 LWB786413:LWB786428 MFX786413:MFX786428 MPT786413:MPT786428 MZP786413:MZP786428 NJL786413:NJL786428 NTH786413:NTH786428 ODD786413:ODD786428 OMZ786413:OMZ786428 OWV786413:OWV786428 PGR786413:PGR786428 PQN786413:PQN786428 QAJ786413:QAJ786428 QKF786413:QKF786428 QUB786413:QUB786428 RDX786413:RDX786428 RNT786413:RNT786428 RXP786413:RXP786428 SHL786413:SHL786428 SRH786413:SRH786428 TBD786413:TBD786428 TKZ786413:TKZ786428 TUV786413:TUV786428 UER786413:UER786428 UON786413:UON786428 UYJ786413:UYJ786428 VIF786413:VIF786428 VSB786413:VSB786428 WBX786413:WBX786428 WLT786413:WLT786428 WVP786413:WVP786428 H851949:H851964 JD851949:JD851964 SZ851949:SZ851964 ACV851949:ACV851964 AMR851949:AMR851964 AWN851949:AWN851964 BGJ851949:BGJ851964 BQF851949:BQF851964 CAB851949:CAB851964 CJX851949:CJX851964 CTT851949:CTT851964 DDP851949:DDP851964 DNL851949:DNL851964 DXH851949:DXH851964 EHD851949:EHD851964 EQZ851949:EQZ851964 FAV851949:FAV851964 FKR851949:FKR851964 FUN851949:FUN851964 GEJ851949:GEJ851964 GOF851949:GOF851964 GYB851949:GYB851964 HHX851949:HHX851964 HRT851949:HRT851964 IBP851949:IBP851964 ILL851949:ILL851964 IVH851949:IVH851964 JFD851949:JFD851964 JOZ851949:JOZ851964 JYV851949:JYV851964 KIR851949:KIR851964 KSN851949:KSN851964 LCJ851949:LCJ851964 LMF851949:LMF851964 LWB851949:LWB851964 MFX851949:MFX851964 MPT851949:MPT851964 MZP851949:MZP851964 NJL851949:NJL851964 NTH851949:NTH851964 ODD851949:ODD851964 OMZ851949:OMZ851964 OWV851949:OWV851964 PGR851949:PGR851964 PQN851949:PQN851964 QAJ851949:QAJ851964 QKF851949:QKF851964 QUB851949:QUB851964 RDX851949:RDX851964 RNT851949:RNT851964 RXP851949:RXP851964 SHL851949:SHL851964 SRH851949:SRH851964 TBD851949:TBD851964 TKZ851949:TKZ851964 TUV851949:TUV851964 UER851949:UER851964 UON851949:UON851964 UYJ851949:UYJ851964 VIF851949:VIF851964 VSB851949:VSB851964 WBX851949:WBX851964 WLT851949:WLT851964 WVP851949:WVP851964 H917485:H917500 JD917485:JD917500 SZ917485:SZ917500 ACV917485:ACV917500 AMR917485:AMR917500 AWN917485:AWN917500 BGJ917485:BGJ917500 BQF917485:BQF917500 CAB917485:CAB917500 CJX917485:CJX917500 CTT917485:CTT917500 DDP917485:DDP917500 DNL917485:DNL917500 DXH917485:DXH917500 EHD917485:EHD917500 EQZ917485:EQZ917500 FAV917485:FAV917500 FKR917485:FKR917500 FUN917485:FUN917500 GEJ917485:GEJ917500 GOF917485:GOF917500 GYB917485:GYB917500 HHX917485:HHX917500 HRT917485:HRT917500 IBP917485:IBP917500 ILL917485:ILL917500 IVH917485:IVH917500 JFD917485:JFD917500 JOZ917485:JOZ917500 JYV917485:JYV917500 KIR917485:KIR917500 KSN917485:KSN917500 LCJ917485:LCJ917500 LMF917485:LMF917500 LWB917485:LWB917500 MFX917485:MFX917500 MPT917485:MPT917500 MZP917485:MZP917500 NJL917485:NJL917500 NTH917485:NTH917500 ODD917485:ODD917500 OMZ917485:OMZ917500 OWV917485:OWV917500 PGR917485:PGR917500 PQN917485:PQN917500 QAJ917485:QAJ917500 QKF917485:QKF917500 QUB917485:QUB917500 RDX917485:RDX917500 RNT917485:RNT917500 RXP917485:RXP917500 SHL917485:SHL917500 SRH917485:SRH917500 TBD917485:TBD917500 TKZ917485:TKZ917500 TUV917485:TUV917500 UER917485:UER917500 UON917485:UON917500 UYJ917485:UYJ917500 VIF917485:VIF917500 VSB917485:VSB917500 WBX917485:WBX917500 WLT917485:WLT917500 WVP917485:WVP917500 H983021:H983036 JD983021:JD983036 SZ983021:SZ983036 ACV983021:ACV983036 AMR983021:AMR983036 AWN983021:AWN983036 BGJ983021:BGJ983036 BQF983021:BQF983036 CAB983021:CAB983036 CJX983021:CJX983036 CTT983021:CTT983036 DDP983021:DDP983036 DNL983021:DNL983036 DXH983021:DXH983036 EHD983021:EHD983036 EQZ983021:EQZ983036 FAV983021:FAV983036 FKR983021:FKR983036 FUN983021:FUN983036 GEJ983021:GEJ983036 GOF983021:GOF983036 GYB983021:GYB983036 HHX983021:HHX983036 HRT983021:HRT983036 IBP983021:IBP983036 ILL983021:ILL983036 IVH983021:IVH983036 JFD983021:JFD983036 JOZ983021:JOZ983036 JYV983021:JYV983036 KIR983021:KIR983036 KSN983021:KSN983036 LCJ983021:LCJ983036 LMF983021:LMF983036 LWB983021:LWB983036 MFX983021:MFX983036 MPT983021:MPT983036 MZP983021:MZP983036 NJL983021:NJL983036 NTH983021:NTH983036 ODD983021:ODD983036 OMZ983021:OMZ983036 OWV983021:OWV983036 PGR983021:PGR983036 PQN983021:PQN983036 QAJ983021:QAJ983036 QKF983021:QKF983036 QUB983021:QUB983036 RDX983021:RDX983036 RNT983021:RNT983036 RXP983021:RXP983036 SHL983021:SHL983036 SRH983021:SRH983036 TBD983021:TBD983036 TKZ983021:TKZ983036 TUV983021:TUV983036 UER983021:UER983036 UON983021:UON983036 UYJ983021:UYJ983036 VIF983021:VIF983036 VSB983021:VSB983036 WBX983021:WBX983036 WLT983021:WLT983036 WVP983021:WVP983036 H4:H12 JD4:JD12 SZ4:SZ12 ACV4:ACV12 AMR4:AMR12 AWN4:AWN12 BGJ4:BGJ12 BQF4:BQF12 CAB4:CAB12 CJX4:CJX12 CTT4:CTT12 DDP4:DDP12 DNL4:DNL12 DXH4:DXH12 EHD4:EHD12 EQZ4:EQZ12 FAV4:FAV12 FKR4:FKR12 FUN4:FUN12 GEJ4:GEJ12 GOF4:GOF12 GYB4:GYB12 HHX4:HHX12 HRT4:HRT12 IBP4:IBP12 ILL4:ILL12 IVH4:IVH12 JFD4:JFD12 JOZ4:JOZ12 JYV4:JYV12 KIR4:KIR12 KSN4:KSN12 LCJ4:LCJ12 LMF4:LMF12 LWB4:LWB12 MFX4:MFX12 MPT4:MPT12 MZP4:MZP12 NJL4:NJL12 NTH4:NTH12 ODD4:ODD12 OMZ4:OMZ12 OWV4:OWV12 PGR4:PGR12 PQN4:PQN12 QAJ4:QAJ12 QKF4:QKF12 QUB4:QUB12 RDX4:RDX12 RNT4:RNT12 RXP4:RXP12 SHL4:SHL12 SRH4:SRH12 TBD4:TBD12 TKZ4:TKZ12 TUV4:TUV12 UER4:UER12 UON4:UON12 UYJ4:UYJ12 VIF4:VIF12 VSB4:VSB12 WBX4:WBX12 WLT4:WLT12 WVP4:WVP12">
      <formula1>"Oppened, Assigned, Fixed,Accepted,Closed,Cancelled, Deferred"</formula1>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K20"/>
  <sheetViews>
    <sheetView zoomScaleNormal="100" zoomScaleSheetLayoutView="80" workbookViewId="0">
      <selection activeCell="F17" sqref="F17"/>
    </sheetView>
  </sheetViews>
  <sheetFormatPr defaultColWidth="34.1796875" defaultRowHeight="14.5"/>
  <cols>
    <col min="1" max="1" width="8.1796875" style="111" customWidth="1"/>
    <col min="2" max="2" width="36.08984375" style="111" customWidth="1"/>
    <col min="3" max="3" width="19.453125" style="111" customWidth="1"/>
    <col min="4" max="4" width="20.08984375" style="111" customWidth="1"/>
    <col min="5" max="7" width="17.1796875" style="111" customWidth="1"/>
    <col min="8" max="8" width="13.08984375" style="111" customWidth="1"/>
    <col min="9" max="9" width="14.453125" style="111" customWidth="1"/>
    <col min="10" max="10" width="11.453125" style="111" customWidth="1"/>
    <col min="11" max="11" width="14.90625" style="111" customWidth="1"/>
    <col min="12" max="16384" width="34.1796875" style="111"/>
  </cols>
  <sheetData>
    <row r="1" spans="1:11">
      <c r="B1" s="112"/>
      <c r="C1" s="113"/>
      <c r="E1" s="114"/>
      <c r="F1" s="115"/>
      <c r="G1" s="116"/>
      <c r="H1" s="116"/>
      <c r="I1" s="117"/>
    </row>
    <row r="2" spans="1:11" s="121" customFormat="1" ht="13.25" customHeight="1">
      <c r="A2" s="149" t="s">
        <v>11</v>
      </c>
      <c r="B2" s="147"/>
      <c r="C2" s="119"/>
      <c r="D2" s="119"/>
      <c r="E2" s="120"/>
    </row>
    <row r="3" spans="1:11" s="121" customFormat="1" ht="13.25" customHeight="1">
      <c r="A3" s="148" t="s">
        <v>12</v>
      </c>
      <c r="B3" s="122"/>
      <c r="C3" s="123"/>
      <c r="D3" s="123"/>
      <c r="E3" s="124"/>
    </row>
    <row r="4" spans="1:11" s="121" customFormat="1" ht="13">
      <c r="A4" s="118" t="s">
        <v>13</v>
      </c>
      <c r="B4" s="125"/>
      <c r="C4" s="126"/>
      <c r="D4" s="126"/>
      <c r="E4" s="127"/>
      <c r="J4" s="128"/>
    </row>
    <row r="5" spans="1:11" s="121" customFormat="1" ht="26">
      <c r="A5" s="129" t="s">
        <v>14</v>
      </c>
      <c r="B5" s="130" t="s">
        <v>15</v>
      </c>
      <c r="C5" s="130" t="s">
        <v>16</v>
      </c>
      <c r="D5" s="131" t="s">
        <v>17</v>
      </c>
      <c r="E5" s="132" t="s">
        <v>18</v>
      </c>
    </row>
    <row r="6" spans="1:11" s="121" customFormat="1" ht="13.5" thickBot="1">
      <c r="A6" s="133" t="s">
        <v>33</v>
      </c>
      <c r="B6" s="133" t="s">
        <v>33</v>
      </c>
      <c r="C6" s="133" t="s">
        <v>33</v>
      </c>
      <c r="D6" s="133" t="s">
        <v>33</v>
      </c>
      <c r="E6" s="133" t="s">
        <v>33</v>
      </c>
    </row>
    <row r="7" spans="1:11" s="121" customFormat="1" ht="13">
      <c r="B7" s="134"/>
      <c r="C7" s="135"/>
      <c r="D7" s="134"/>
      <c r="E7" s="136"/>
      <c r="F7" s="135"/>
      <c r="G7" s="135"/>
      <c r="H7" s="137"/>
    </row>
    <row r="8" spans="1:11" ht="29" customHeight="1">
      <c r="A8" s="144" t="s">
        <v>29</v>
      </c>
      <c r="B8" s="144" t="s">
        <v>36</v>
      </c>
      <c r="C8" s="145" t="s">
        <v>48</v>
      </c>
      <c r="D8" s="145" t="s">
        <v>49</v>
      </c>
      <c r="E8" s="145" t="s">
        <v>50</v>
      </c>
      <c r="F8" s="145" t="s">
        <v>51</v>
      </c>
      <c r="G8" s="145" t="s">
        <v>37</v>
      </c>
      <c r="H8" s="146" t="s">
        <v>26</v>
      </c>
      <c r="I8" s="146" t="s">
        <v>24</v>
      </c>
      <c r="J8" s="146" t="s">
        <v>13</v>
      </c>
      <c r="K8" s="146" t="s">
        <v>25</v>
      </c>
    </row>
    <row r="9" spans="1:11">
      <c r="A9" s="139" t="s">
        <v>47</v>
      </c>
      <c r="B9" s="139"/>
      <c r="C9" s="140"/>
      <c r="D9" s="140"/>
      <c r="E9" s="140"/>
      <c r="F9" s="140"/>
      <c r="G9" s="140"/>
      <c r="H9" s="141"/>
      <c r="I9" s="142"/>
      <c r="J9" s="142"/>
      <c r="K9" s="142"/>
    </row>
    <row r="10" spans="1:11">
      <c r="A10" s="138">
        <v>1</v>
      </c>
      <c r="B10" s="72"/>
      <c r="C10" s="71" t="s">
        <v>40</v>
      </c>
      <c r="D10" s="71" t="s">
        <v>41</v>
      </c>
      <c r="E10" s="71" t="s">
        <v>40</v>
      </c>
      <c r="F10" s="71" t="s">
        <v>41</v>
      </c>
      <c r="G10" s="71" t="s">
        <v>40</v>
      </c>
      <c r="H10" s="138"/>
      <c r="I10" s="138"/>
      <c r="J10" s="138"/>
      <c r="K10" s="138"/>
    </row>
    <row r="11" spans="1:11">
      <c r="A11" s="138">
        <v>2</v>
      </c>
      <c r="B11" s="72"/>
      <c r="C11" s="71" t="s">
        <v>40</v>
      </c>
      <c r="D11" s="71" t="s">
        <v>41</v>
      </c>
      <c r="E11" s="71" t="s">
        <v>40</v>
      </c>
      <c r="F11" s="71" t="s">
        <v>41</v>
      </c>
      <c r="G11" s="71" t="s">
        <v>40</v>
      </c>
      <c r="H11" s="138"/>
      <c r="I11" s="138"/>
      <c r="J11" s="138"/>
      <c r="K11" s="138"/>
    </row>
    <row r="12" spans="1:11">
      <c r="A12" s="138">
        <v>3</v>
      </c>
      <c r="B12" s="72"/>
      <c r="C12" s="71" t="s">
        <v>40</v>
      </c>
      <c r="D12" s="71" t="s">
        <v>41</v>
      </c>
      <c r="E12" s="71" t="s">
        <v>40</v>
      </c>
      <c r="F12" s="71" t="s">
        <v>41</v>
      </c>
      <c r="G12" s="71" t="s">
        <v>40</v>
      </c>
      <c r="H12" s="138"/>
      <c r="I12" s="138"/>
      <c r="J12" s="138"/>
      <c r="K12" s="138"/>
    </row>
    <row r="13" spans="1:11">
      <c r="A13" s="138">
        <v>4</v>
      </c>
      <c r="B13" s="72"/>
      <c r="C13" s="71" t="s">
        <v>40</v>
      </c>
      <c r="D13" s="71" t="s">
        <v>41</v>
      </c>
      <c r="E13" s="71" t="s">
        <v>40</v>
      </c>
      <c r="F13" s="71" t="s">
        <v>41</v>
      </c>
      <c r="G13" s="71" t="s">
        <v>40</v>
      </c>
      <c r="H13" s="138"/>
      <c r="I13" s="138"/>
      <c r="J13" s="138"/>
      <c r="K13" s="138"/>
    </row>
    <row r="14" spans="1:11">
      <c r="A14" s="138">
        <v>5</v>
      </c>
      <c r="B14" s="72"/>
      <c r="C14" s="71" t="s">
        <v>38</v>
      </c>
      <c r="D14" s="71"/>
      <c r="E14" s="71" t="s">
        <v>38</v>
      </c>
      <c r="F14" s="71"/>
      <c r="G14" s="71" t="s">
        <v>38</v>
      </c>
      <c r="H14" s="138"/>
      <c r="I14" s="138"/>
      <c r="J14" s="138"/>
      <c r="K14" s="138"/>
    </row>
    <row r="15" spans="1:11">
      <c r="A15" s="139" t="s">
        <v>39</v>
      </c>
      <c r="B15" s="139"/>
      <c r="C15" s="140"/>
      <c r="D15" s="140"/>
      <c r="E15" s="140"/>
      <c r="F15" s="140"/>
      <c r="G15" s="140"/>
      <c r="H15" s="143"/>
      <c r="I15" s="139"/>
      <c r="J15" s="139"/>
      <c r="K15" s="139"/>
    </row>
    <row r="16" spans="1:11">
      <c r="A16" s="138">
        <v>12</v>
      </c>
      <c r="B16" s="72"/>
      <c r="C16" s="71" t="s">
        <v>40</v>
      </c>
      <c r="D16" s="71" t="s">
        <v>41</v>
      </c>
      <c r="E16" s="71" t="s">
        <v>40</v>
      </c>
      <c r="F16" s="71" t="s">
        <v>41</v>
      </c>
      <c r="G16" s="71" t="s">
        <v>40</v>
      </c>
      <c r="H16" s="138"/>
      <c r="I16" s="138"/>
      <c r="J16" s="138"/>
      <c r="K16" s="138"/>
    </row>
    <row r="17" spans="1:11">
      <c r="A17" s="138">
        <v>13</v>
      </c>
      <c r="B17" s="72"/>
      <c r="C17" s="71" t="s">
        <v>40</v>
      </c>
      <c r="D17" s="71" t="s">
        <v>41</v>
      </c>
      <c r="E17" s="71" t="s">
        <v>40</v>
      </c>
      <c r="F17" s="71" t="s">
        <v>41</v>
      </c>
      <c r="G17" s="71" t="s">
        <v>40</v>
      </c>
      <c r="H17" s="138"/>
      <c r="I17" s="138"/>
      <c r="J17" s="138"/>
      <c r="K17" s="138"/>
    </row>
    <row r="18" spans="1:11">
      <c r="A18" s="138">
        <v>14</v>
      </c>
      <c r="B18" s="72"/>
      <c r="C18" s="71" t="s">
        <v>40</v>
      </c>
      <c r="D18" s="71" t="s">
        <v>40</v>
      </c>
      <c r="E18" s="71" t="s">
        <v>40</v>
      </c>
      <c r="F18" s="71" t="s">
        <v>40</v>
      </c>
      <c r="G18" s="71" t="s">
        <v>40</v>
      </c>
      <c r="H18" s="138"/>
      <c r="I18" s="138"/>
      <c r="J18" s="138"/>
      <c r="K18" s="138"/>
    </row>
    <row r="19" spans="1:11">
      <c r="A19" s="138">
        <v>15</v>
      </c>
      <c r="B19" s="72"/>
      <c r="C19" s="71" t="s">
        <v>40</v>
      </c>
      <c r="D19" s="71" t="s">
        <v>40</v>
      </c>
      <c r="E19" s="71" t="s">
        <v>40</v>
      </c>
      <c r="F19" s="71" t="s">
        <v>40</v>
      </c>
      <c r="G19" s="71" t="s">
        <v>40</v>
      </c>
      <c r="H19" s="138"/>
      <c r="I19" s="138"/>
      <c r="J19" s="138"/>
      <c r="K19" s="138"/>
    </row>
    <row r="20" spans="1:11">
      <c r="A20" s="138">
        <v>16</v>
      </c>
      <c r="B20" s="72"/>
      <c r="C20" s="71" t="s">
        <v>40</v>
      </c>
      <c r="D20" s="71" t="s">
        <v>40</v>
      </c>
      <c r="E20" s="71" t="s">
        <v>40</v>
      </c>
      <c r="F20" s="71" t="s">
        <v>40</v>
      </c>
      <c r="G20" s="71" t="s">
        <v>40</v>
      </c>
      <c r="H20" s="138"/>
      <c r="I20" s="138"/>
      <c r="J20" s="138"/>
      <c r="K20" s="138"/>
    </row>
  </sheetData>
  <dataValidations count="1">
    <dataValidation type="list" allowBlank="1" showErrorMessage="1" sqref="H10:H14 H16:H20">
      <formula1>"Pass,Fail,N/A,Untested"</formula1>
    </dataValidation>
  </dataValidations>
  <pageMargins left="0.7" right="0.7" top="0.75" bottom="0.75" header="0.3" footer="0.3"/>
  <pageSetup paperSize="9" scale="40" orientation="portrait"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2</vt:i4>
      </vt:variant>
    </vt:vector>
  </HeadingPairs>
  <TitlesOfParts>
    <vt:vector size="9" baseType="lpstr">
      <vt:lpstr>Cover</vt:lpstr>
      <vt:lpstr>TestReport</vt:lpstr>
      <vt:lpstr>Web Application Testing</vt:lpstr>
      <vt:lpstr>Defect_log (WAT)</vt:lpstr>
      <vt:lpstr>API Testing</vt:lpstr>
      <vt:lpstr>Defect_log (API)</vt:lpstr>
      <vt:lpstr>Permisison Matrix</vt:lpstr>
      <vt:lpstr>'API Testing'!Print_Area</vt:lpstr>
      <vt:lpstr>'Web Application Testing'!Print_Area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Truong Thi Khanh (FSU1.BU2)</dc:creator>
  <cp:lastModifiedBy>Ngan</cp:lastModifiedBy>
  <cp:lastPrinted>2021-08-31T06:41:25Z</cp:lastPrinted>
  <dcterms:created xsi:type="dcterms:W3CDTF">2019-04-08T09:14:46Z</dcterms:created>
  <dcterms:modified xsi:type="dcterms:W3CDTF">2022-12-13T07:48:28Z</dcterms:modified>
</cp:coreProperties>
</file>